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<sst xmlns="http://schemas.openxmlformats.org/spreadsheetml/2006/main" count="108" uniqueCount="82">
  <si>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</si>
  <si>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</si>
  <si>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</si>
  <si>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</si>
  <si>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</si>
  <si>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</si>
  <si>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</si>
  <si>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</si>
  <si>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Kosztorys</t>
  </si>
  <si>
    <t>Wykonanie podjazdu dla osób niepełnosprawnych- lokal wyborczy Klimontów</t>
  </si>
  <si>
    <t>Element</t>
  </si>
  <si>
    <t>1</t>
  </si>
  <si>
    <t>1.1</t>
  </si>
  <si>
    <t>KNR 401/212/3</t>
  </si>
  <si>
    <t>m3</t>
  </si>
  <si>
    <t>Roboty rozbiórkowe, elementy betonowe zbrojone - rozbiórka schodów wejściowych
Rozbórka 3 stopni schodów : 0,92*1,52*0,15=0,209760
1,16*1,98*0,15=0,344520
1,42*2,54*0,18=0,649224</t>
  </si>
  <si>
    <t>1.2</t>
  </si>
  <si>
    <t>KNNR 5/721/1</t>
  </si>
  <si>
    <t>m</t>
  </si>
  <si>
    <t>Cięcie nawierzchni mechanicznie, z mas mineralno-asfaltowych, głębokość 5·cm
2*3,80=7,600000
0,5+0,15+1,96+4,30+1,5+1,5+1,0+0,15+0,5=11,560000</t>
  </si>
  <si>
    <t>1.3</t>
  </si>
  <si>
    <t>KNKRB 6/802/3</t>
  </si>
  <si>
    <t>m2</t>
  </si>
  <si>
    <t>Rozebranie nawierzchni z mas mineralno - bitum. ręcznie, gr. 4 cm
3,80*11,56=43,928000</t>
  </si>
  <si>
    <t>1.4</t>
  </si>
  <si>
    <t>KNR 201/205/2</t>
  </si>
  <si>
    <t>Roboty ziemne koparkami podsiębiernymi z transportem urobku samochodami samowyładowczymi do 1·km, koparka 0,15·m3, grunt kategorii III 
11,56*3,80*0,7*70%=21,524720</t>
  </si>
  <si>
    <t>1.5</t>
  </si>
  <si>
    <t>KNR 201/301/4</t>
  </si>
  <si>
    <t>Ręczne roboty ziemne z transportem urobku samochodami samowyładowczymi do 1·km, kategoria gruntu V-VI  
11,56*3,80*0,7*30%=9,224880</t>
  </si>
  <si>
    <t>1.6</t>
  </si>
  <si>
    <t>KSNR 10/710/2</t>
  </si>
  <si>
    <t>szt</t>
  </si>
  <si>
    <t>Stabilizacja słupków ogrodzeń i bram na gruntach organicznych 
Analogia betonowanie podstawy fundamentowej słupka balustrady
27=27,000000</t>
  </si>
  <si>
    <t>1.7</t>
  </si>
  <si>
    <t>KNNRS 10/513/1 (1)</t>
  </si>
  <si>
    <t>Wykonanie palisady betonowej wysokości 120cm
(7,32+5,95+3,31)-5,0-3,0=8,580000</t>
  </si>
  <si>
    <t>1.8</t>
  </si>
  <si>
    <t>Wykonanie palisady betonowej wysokości 100cm
5,0=5,000000</t>
  </si>
  <si>
    <t>1.9</t>
  </si>
  <si>
    <t>Wykonanie palisady betonowej wysokości 80cm</t>
  </si>
  <si>
    <t>1.10</t>
  </si>
  <si>
    <t>KNR 202/1101/7 (3)</t>
  </si>
  <si>
    <t>Podkłady, z ubitych materiałów sypkich na podłożu gruntowym, pospółka
43.93*0,6=26,358000</t>
  </si>
  <si>
    <t>1.11</t>
  </si>
  <si>
    <t>KNNR 4/1424/2</t>
  </si>
  <si>
    <t>Studzienki ściekowe uliczne i podwórzowe, Fi·500·mm, z osadnikiem bez syfonu - studzienka włączeniowa rury spustowej z osadnkimiem i odpływem</t>
  </si>
  <si>
    <t>1.12</t>
  </si>
  <si>
    <t>KNNR 11/505/2 (1)</t>
  </si>
  <si>
    <t>Przykanaliki z rur z tworzyw sztucznych, rury z PVC kielichowe, Dn·150·mm
7,5=7,500000</t>
  </si>
  <si>
    <t>1.13</t>
  </si>
  <si>
    <t>KNNRS 6/113/1</t>
  </si>
  <si>
    <t>Podbudowy z kruszyw łamanych, warstwa dolna, po zagęszczeniu 15·cm
3,9*11,56=45,084000
-(8.58+5.00+3.00)*0,15=-2,487000</t>
  </si>
  <si>
    <t>1.14</t>
  </si>
  <si>
    <t>KNNRS 6/113/4</t>
  </si>
  <si>
    <t>Podbudowy z kruszyw łamanych, warstwa górna, po zagęszczeniu 8·cm
42.60=42,600000</t>
  </si>
  <si>
    <t>1.15</t>
  </si>
  <si>
    <t>KNR 231/511/2 (2)</t>
  </si>
  <si>
    <t>Nawierzchnie z kostki brukowej betonowej, grubość 6·cm, na podsypce cementowo-piaskowej, kostka kolorowa bez fazy
42.60=42,600000
- stopnie schodowe : -4,20=-4,200000</t>
  </si>
  <si>
    <t>1.16</t>
  </si>
  <si>
    <t>KSNR 6/403/1</t>
  </si>
  <si>
    <t>Krawężniki wraz z wykonaniem ław, betonowe wystające 15x30·cm, ława z pospółki, podsypka piaskowa  
stopnie schodów betonowe o wymiarze 15x30cm wykonane z elementow prefabrykowanych 15x40cm
3*4,0=12,000000</t>
  </si>
  <si>
    <t>1.17</t>
  </si>
  <si>
    <t>KNKRB 2/1201/1</t>
  </si>
  <si>
    <t>Balustrady ze stali nierdzewnej
balustrada na pochylni 
Odstęp między poręczami musi wynosić od 1 m do 1,1 m Poręcze należy zainstalować na wysokości 90 cm i 75 cm od poziomu pochylni, na początku i końcu pochylni należy przedłużyć przynajmniej o 30 cm poza bieg pochylni  Poręcze przy pochylniach powinny być równoległe do nawierzchni Część chwytna poręczy powinna mieć średnicę 3,5–4 cm. Odległość części chwytnej poręczy powinna znajdować się minimum 5 cm od ściany bądź innej przeszkody. Część chwytna poręczy powinna być umieszczona w sposób uniemożliwiający jej obracanie : 14,22+7,95+2*0,1=22,370000
balustrada schodowa wys. min. 110·cm : 3,30+2,05=5,350000</t>
  </si>
  <si>
    <t>1.18</t>
  </si>
  <si>
    <t>KNR 202/510/3 (1)</t>
  </si>
  <si>
    <t>Rury spustowe z blachy ocynkowanej, rury spustowe okrągłe o średnicy 12·cm k. analogia istniejący sytem rynnowy</t>
  </si>
  <si>
    <t>1.19</t>
  </si>
  <si>
    <t>KNR 202/508/3 (1)</t>
  </si>
  <si>
    <t>Rynny dachowe z blachy ocynkowanej, półokrągłe o średnicy 12·cm (zmiana kierunku spadku rynny + dostawa i monataż sztucera i kpl. 2szt. zasęlepek rynny k. analogia istniejący system rynnowy)</t>
  </si>
  <si>
    <t>KOSZTORYS OFERTOWY
Wykonanie podjazdu dla osób niepełnosprawnych- lokal wyborczy Klimontów</t>
  </si>
  <si>
    <t>[A]</t>
  </si>
  <si>
    <t>[B]</t>
  </si>
  <si>
    <t>[C]</t>
  </si>
  <si>
    <t>[D]</t>
  </si>
  <si>
    <t>[E]</t>
  </si>
  <si>
    <t>[F]</t>
  </si>
  <si>
    <t>RAZEM NETTO</t>
  </si>
  <si>
    <t>VAT 23%</t>
  </si>
  <si>
    <t>SUMA BRUTTO</t>
  </si>
  <si>
    <t>[G=ExF]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</si>
</sst>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99"/>
      <name val="Arial"/>
      <family val="2"/>
    </font>
    <font>
      <b/>
      <sz val="11"/>
      <color rgb="FF00009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172" fontId="38" fillId="0" borderId="10" xfId="0" applyNumberFormat="1" applyFont="1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vertical="top"/>
    </xf>
    <xf numFmtId="172" fontId="38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145" zoomScaleSheetLayoutView="145" zoomScalePageLayoutView="0" workbookViewId="0" topLeftCell="A1">
      <selection activeCell="I6" sqref="I6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4" width="10.7109375" style="2" customWidth="1"/>
    <col min="5" max="5" width="8.7109375" style="2" customWidth="1"/>
    <col min="6" max="6" width="15.7109375" style="26" customWidth="1"/>
    <col min="7" max="7" width="15.7109375" style="3" customWidth="1"/>
  </cols>
  <sheetData>
    <row r="1" spans="1:7" ht="34.5" customHeight="1">
      <c r="A1" s="4" t="s">
        <v>71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2" t="s">
        <v>6</v>
      </c>
      <c r="G2" s="7" t="s">
        <v>7</v>
      </c>
    </row>
    <row r="3" spans="1:7" ht="15">
      <c r="A3" s="8" t="s">
        <v>72</v>
      </c>
      <c r="B3" s="9" t="s">
        <v>73</v>
      </c>
      <c r="C3" s="9" t="s">
        <v>74</v>
      </c>
      <c r="D3" s="9" t="s">
        <v>75</v>
      </c>
      <c r="E3" s="9" t="s">
        <v>76</v>
      </c>
      <c r="F3" s="23" t="s">
        <v>77</v>
      </c>
      <c r="G3" s="10" t="s">
        <v>81</v>
      </c>
    </row>
    <row r="4" spans="1:7" ht="30">
      <c r="A4" s="11" t="s">
        <v>0</v>
      </c>
      <c r="B4" s="12" t="s">
        <v>8</v>
      </c>
      <c r="C4" s="12" t="s">
        <v>9</v>
      </c>
      <c r="D4" s="13" t="s">
        <v>0</v>
      </c>
      <c r="E4" s="13" t="s">
        <v>0</v>
      </c>
      <c r="F4" s="24" t="s">
        <v>0</v>
      </c>
      <c r="G4" s="14" t="s">
        <v>0</v>
      </c>
    </row>
    <row r="5" spans="1:7" ht="30">
      <c r="A5" s="11" t="s">
        <v>11</v>
      </c>
      <c r="B5" s="15" t="s">
        <v>10</v>
      </c>
      <c r="C5" s="15" t="s">
        <v>9</v>
      </c>
      <c r="D5" s="16" t="s">
        <v>0</v>
      </c>
      <c r="E5" s="16" t="s">
        <v>0</v>
      </c>
      <c r="F5" s="24" t="s">
        <v>0</v>
      </c>
      <c r="G5" s="17" t="s">
        <v>0</v>
      </c>
    </row>
    <row r="6" spans="1:7" ht="90">
      <c r="A6" s="11" t="s">
        <v>12</v>
      </c>
      <c r="B6" s="18" t="s">
        <v>13</v>
      </c>
      <c r="C6" s="18" t="s">
        <v>15</v>
      </c>
      <c r="D6" s="19" t="s">
        <v>14</v>
      </c>
      <c r="E6" s="20">
        <v>1.204</v>
      </c>
      <c r="F6" s="25">
        <v>0</v>
      </c>
      <c r="G6" s="21">
        <f>E6*F6</f>
        <v>0</v>
      </c>
    </row>
    <row r="7" spans="1:7" ht="75">
      <c r="A7" s="11" t="s">
        <v>16</v>
      </c>
      <c r="B7" s="18" t="s">
        <v>17</v>
      </c>
      <c r="C7" s="18" t="s">
        <v>19</v>
      </c>
      <c r="D7" s="19" t="s">
        <v>18</v>
      </c>
      <c r="E7" s="20">
        <v>19.16</v>
      </c>
      <c r="F7" s="25">
        <v>0</v>
      </c>
      <c r="G7" s="21">
        <f aca="true" t="shared" si="0" ref="G7:G24">E7*F7</f>
        <v>0</v>
      </c>
    </row>
    <row r="8" spans="1:7" ht="60">
      <c r="A8" s="11" t="s">
        <v>20</v>
      </c>
      <c r="B8" s="18" t="s">
        <v>21</v>
      </c>
      <c r="C8" s="18" t="s">
        <v>23</v>
      </c>
      <c r="D8" s="19" t="s">
        <v>22</v>
      </c>
      <c r="E8" s="20">
        <v>43.93</v>
      </c>
      <c r="F8" s="25">
        <v>0</v>
      </c>
      <c r="G8" s="21">
        <f t="shared" si="0"/>
        <v>0</v>
      </c>
    </row>
    <row r="9" spans="1:7" ht="90">
      <c r="A9" s="11" t="s">
        <v>24</v>
      </c>
      <c r="B9" s="18" t="s">
        <v>25</v>
      </c>
      <c r="C9" s="18" t="s">
        <v>26</v>
      </c>
      <c r="D9" s="19" t="s">
        <v>14</v>
      </c>
      <c r="E9" s="20">
        <v>21.52</v>
      </c>
      <c r="F9" s="25">
        <v>0</v>
      </c>
      <c r="G9" s="21">
        <f t="shared" si="0"/>
        <v>0</v>
      </c>
    </row>
    <row r="10" spans="1:7" ht="75">
      <c r="A10" s="11" t="s">
        <v>27</v>
      </c>
      <c r="B10" s="18" t="s">
        <v>28</v>
      </c>
      <c r="C10" s="18" t="s">
        <v>29</v>
      </c>
      <c r="D10" s="19" t="s">
        <v>14</v>
      </c>
      <c r="E10" s="20">
        <v>9.22</v>
      </c>
      <c r="F10" s="25">
        <v>0</v>
      </c>
      <c r="G10" s="21">
        <f t="shared" si="0"/>
        <v>0</v>
      </c>
    </row>
    <row r="11" spans="1:7" ht="90">
      <c r="A11" s="11" t="s">
        <v>30</v>
      </c>
      <c r="B11" s="18" t="s">
        <v>31</v>
      </c>
      <c r="C11" s="18" t="s">
        <v>33</v>
      </c>
      <c r="D11" s="19" t="s">
        <v>32</v>
      </c>
      <c r="E11" s="20">
        <v>27</v>
      </c>
      <c r="F11" s="25">
        <v>0</v>
      </c>
      <c r="G11" s="21">
        <f t="shared" si="0"/>
        <v>0</v>
      </c>
    </row>
    <row r="12" spans="1:7" ht="45">
      <c r="A12" s="11" t="s">
        <v>34</v>
      </c>
      <c r="B12" s="18" t="s">
        <v>35</v>
      </c>
      <c r="C12" s="18" t="s">
        <v>36</v>
      </c>
      <c r="D12" s="19" t="s">
        <v>18</v>
      </c>
      <c r="E12" s="20">
        <v>8.58</v>
      </c>
      <c r="F12" s="25">
        <v>0</v>
      </c>
      <c r="G12" s="21">
        <f t="shared" si="0"/>
        <v>0</v>
      </c>
    </row>
    <row r="13" spans="1:7" ht="45">
      <c r="A13" s="11" t="s">
        <v>37</v>
      </c>
      <c r="B13" s="18" t="s">
        <v>35</v>
      </c>
      <c r="C13" s="18" t="s">
        <v>38</v>
      </c>
      <c r="D13" s="19" t="s">
        <v>18</v>
      </c>
      <c r="E13" s="20">
        <v>5</v>
      </c>
      <c r="F13" s="25">
        <v>0</v>
      </c>
      <c r="G13" s="21">
        <f t="shared" si="0"/>
        <v>0</v>
      </c>
    </row>
    <row r="14" spans="1:7" ht="15">
      <c r="A14" s="11" t="s">
        <v>39</v>
      </c>
      <c r="B14" s="18" t="s">
        <v>35</v>
      </c>
      <c r="C14" s="18" t="s">
        <v>40</v>
      </c>
      <c r="D14" s="19" t="s">
        <v>18</v>
      </c>
      <c r="E14" s="20">
        <v>3</v>
      </c>
      <c r="F14" s="25">
        <v>0</v>
      </c>
      <c r="G14" s="21">
        <f t="shared" si="0"/>
        <v>0</v>
      </c>
    </row>
    <row r="15" spans="1:7" ht="60">
      <c r="A15" s="11" t="s">
        <v>41</v>
      </c>
      <c r="B15" s="18" t="s">
        <v>42</v>
      </c>
      <c r="C15" s="18" t="s">
        <v>43</v>
      </c>
      <c r="D15" s="19" t="s">
        <v>14</v>
      </c>
      <c r="E15" s="20">
        <v>26.36</v>
      </c>
      <c r="F15" s="25">
        <v>0</v>
      </c>
      <c r="G15" s="21">
        <f t="shared" si="0"/>
        <v>0</v>
      </c>
    </row>
    <row r="16" spans="1:7" ht="45">
      <c r="A16" s="11" t="s">
        <v>44</v>
      </c>
      <c r="B16" s="18" t="s">
        <v>45</v>
      </c>
      <c r="C16" s="18" t="s">
        <v>46</v>
      </c>
      <c r="D16" s="19" t="s">
        <v>32</v>
      </c>
      <c r="E16" s="20">
        <v>1</v>
      </c>
      <c r="F16" s="25">
        <v>0</v>
      </c>
      <c r="G16" s="21">
        <f t="shared" si="0"/>
        <v>0</v>
      </c>
    </row>
    <row r="17" spans="1:7" ht="60">
      <c r="A17" s="11" t="s">
        <v>47</v>
      </c>
      <c r="B17" s="18" t="s">
        <v>48</v>
      </c>
      <c r="C17" s="18" t="s">
        <v>49</v>
      </c>
      <c r="D17" s="19" t="s">
        <v>18</v>
      </c>
      <c r="E17" s="20">
        <v>7.5</v>
      </c>
      <c r="F17" s="25">
        <v>0</v>
      </c>
      <c r="G17" s="21">
        <f t="shared" si="0"/>
        <v>0</v>
      </c>
    </row>
    <row r="18" spans="1:7" ht="75">
      <c r="A18" s="11" t="s">
        <v>50</v>
      </c>
      <c r="B18" s="18" t="s">
        <v>51</v>
      </c>
      <c r="C18" s="18" t="s">
        <v>52</v>
      </c>
      <c r="D18" s="19" t="s">
        <v>22</v>
      </c>
      <c r="E18" s="20">
        <v>42.6</v>
      </c>
      <c r="F18" s="25">
        <v>0</v>
      </c>
      <c r="G18" s="21">
        <f t="shared" si="0"/>
        <v>0</v>
      </c>
    </row>
    <row r="19" spans="1:7" ht="60">
      <c r="A19" s="11" t="s">
        <v>53</v>
      </c>
      <c r="B19" s="18" t="s">
        <v>54</v>
      </c>
      <c r="C19" s="18" t="s">
        <v>55</v>
      </c>
      <c r="D19" s="19" t="s">
        <v>22</v>
      </c>
      <c r="E19" s="20">
        <v>42.6</v>
      </c>
      <c r="F19" s="25">
        <v>0</v>
      </c>
      <c r="G19" s="21">
        <f t="shared" si="0"/>
        <v>0</v>
      </c>
    </row>
    <row r="20" spans="1:7" ht="75">
      <c r="A20" s="11" t="s">
        <v>56</v>
      </c>
      <c r="B20" s="18" t="s">
        <v>57</v>
      </c>
      <c r="C20" s="18" t="s">
        <v>58</v>
      </c>
      <c r="D20" s="19" t="s">
        <v>22</v>
      </c>
      <c r="E20" s="20">
        <v>38.4</v>
      </c>
      <c r="F20" s="25">
        <v>0</v>
      </c>
      <c r="G20" s="21">
        <f t="shared" si="0"/>
        <v>0</v>
      </c>
    </row>
    <row r="21" spans="1:7" ht="90">
      <c r="A21" s="11" t="s">
        <v>59</v>
      </c>
      <c r="B21" s="18" t="s">
        <v>60</v>
      </c>
      <c r="C21" s="18" t="s">
        <v>61</v>
      </c>
      <c r="D21" s="19" t="s">
        <v>18</v>
      </c>
      <c r="E21" s="20">
        <v>12</v>
      </c>
      <c r="F21" s="25">
        <v>0</v>
      </c>
      <c r="G21" s="21">
        <f t="shared" si="0"/>
        <v>0</v>
      </c>
    </row>
    <row r="22" spans="1:7" ht="210">
      <c r="A22" s="11" t="s">
        <v>62</v>
      </c>
      <c r="B22" s="18" t="s">
        <v>63</v>
      </c>
      <c r="C22" s="18" t="s">
        <v>64</v>
      </c>
      <c r="D22" s="19" t="s">
        <v>18</v>
      </c>
      <c r="E22" s="20">
        <v>27.72</v>
      </c>
      <c r="F22" s="25">
        <v>0</v>
      </c>
      <c r="G22" s="21">
        <f t="shared" si="0"/>
        <v>0</v>
      </c>
    </row>
    <row r="23" spans="1:7" ht="30">
      <c r="A23" s="11" t="s">
        <v>65</v>
      </c>
      <c r="B23" s="18" t="s">
        <v>66</v>
      </c>
      <c r="C23" s="18" t="s">
        <v>67</v>
      </c>
      <c r="D23" s="19" t="s">
        <v>18</v>
      </c>
      <c r="E23" s="20">
        <v>4.5</v>
      </c>
      <c r="F23" s="25">
        <v>0</v>
      </c>
      <c r="G23" s="21">
        <f t="shared" si="0"/>
        <v>0</v>
      </c>
    </row>
    <row r="24" spans="1:7" ht="60">
      <c r="A24" s="11" t="s">
        <v>68</v>
      </c>
      <c r="B24" s="18" t="s">
        <v>69</v>
      </c>
      <c r="C24" s="18" t="s">
        <v>70</v>
      </c>
      <c r="D24" s="19" t="s">
        <v>18</v>
      </c>
      <c r="E24" s="20">
        <v>3</v>
      </c>
      <c r="F24" s="25">
        <v>0</v>
      </c>
      <c r="G24" s="21">
        <f t="shared" si="0"/>
        <v>0</v>
      </c>
    </row>
    <row r="25" spans="1:7" ht="15">
      <c r="A25" s="27" t="s">
        <v>78</v>
      </c>
      <c r="B25" s="27"/>
      <c r="C25" s="27"/>
      <c r="D25" s="27"/>
      <c r="E25" s="27"/>
      <c r="F25" s="27"/>
      <c r="G25" s="28">
        <f>SUM(G6:G24)</f>
        <v>0</v>
      </c>
    </row>
    <row r="26" spans="1:7" ht="12.75" customHeight="1">
      <c r="A26" s="29" t="s">
        <v>79</v>
      </c>
      <c r="B26" s="29"/>
      <c r="C26" s="29"/>
      <c r="D26" s="29"/>
      <c r="E26" s="29"/>
      <c r="F26" s="29"/>
      <c r="G26" s="28">
        <f>G25*0.23</f>
        <v>0</v>
      </c>
    </row>
    <row r="27" spans="1:7" ht="12.75" customHeight="1">
      <c r="A27" s="29" t="s">
        <v>80</v>
      </c>
      <c r="B27" s="29"/>
      <c r="C27" s="29"/>
      <c r="D27" s="29"/>
      <c r="E27" s="29"/>
      <c r="F27" s="29"/>
      <c r="G27" s="28">
        <f>G25+G26</f>
        <v>0</v>
      </c>
    </row>
  </sheetData>
  <sheetProtection/>
  <mergeCells count="4">
    <mergeCell ref="A1:G1"/>
    <mergeCell ref="A25:F25"/>
    <mergeCell ref="A26:F26"/>
    <mergeCell ref="A27:F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Header>&amp;RStrona &amp;P z &amp;N</oddHeader>
    <oddFooter>&amp;R............................................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2022-11-16T11:52:31Z</cp:lastPrinted>
  <dcterms:created xsi:type="dcterms:W3CDTF">2013-03-19T16:38:19Z</dcterms:created>
  <dcterms:modified xsi:type="dcterms:W3CDTF">2022-11-16T11:52:57Z</dcterms:modified>
  <cp:category/>
  <cp:version/>
  <cp:contentType/>
  <cp:contentStatus/>
</cp:coreProperties>
</file>