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/>
  <calcPr fullCalcOnLoad="1" fullPrecision="0"/>
</workbook>
</file>

<file path=xl/sharedStrings.xml><?xml version="1.0" encoding="utf-8"?>
<sst xmlns="http://schemas.openxmlformats.org/spreadsheetml/2006/main" count="234" uniqueCount="172">
  <si>
    <t/>
  </si>
  <si>
    <t>Numer</t>
  </si>
  <si>
    <t>Podstawa</t>
  </si>
  <si>
    <t>Opis</t>
  </si>
  <si>
    <t>Jednostka</t>
  </si>
  <si>
    <t>Ilość</t>
  </si>
  <si>
    <t>Cena jedn.</t>
  </si>
  <si>
    <t>Wartość</t>
  </si>
  <si>
    <t>Element</t>
  </si>
  <si>
    <t>1</t>
  </si>
  <si>
    <t>Instalacja zimnej i ciepłej wody użytkowej wraz z armaturą sanitarną</t>
  </si>
  <si>
    <t>1.1</t>
  </si>
  <si>
    <t>KNNR 4/232/2 (3)</t>
  </si>
  <si>
    <t>kpl</t>
  </si>
  <si>
    <t>Brodzik natryskowy 90 cm</t>
  </si>
  <si>
    <t>1.2</t>
  </si>
  <si>
    <t>KNR GEBERIT 215/102/7</t>
  </si>
  <si>
    <t>Elementy montażowe Geberit Unifix, w ściance lekkiej, do umywalki</t>
  </si>
  <si>
    <t>1.3</t>
  </si>
  <si>
    <t>KNR GEBERIT 215/104/3</t>
  </si>
  <si>
    <t>Urządzenia sanitarne na elemencie montażowym, umywalka wersja standardowa</t>
  </si>
  <si>
    <t>1.4</t>
  </si>
  <si>
    <t>Urządzenia sanitarne na elemencie montażowym, umywalka wersja dla niepełnosprawnych</t>
  </si>
  <si>
    <t>1.5</t>
  </si>
  <si>
    <t>KNRW 215/137/3</t>
  </si>
  <si>
    <t>szt</t>
  </si>
  <si>
    <t>Bateria umywalkowa jednouchwytowa z 2 zaworami, Dn·15·mm</t>
  </si>
  <si>
    <t>1.6</t>
  </si>
  <si>
    <t>KNR 215/115/3</t>
  </si>
  <si>
    <t>Bateria umywalkowa lekarska, Dn·15·mm dla niepełnosprawnych
bateria dla niepełnosprawnych : 1=1,00</t>
  </si>
  <si>
    <t>1.7</t>
  </si>
  <si>
    <t>KNR GEBERIT 215/102/5</t>
  </si>
  <si>
    <t>Elementy montażowe Geberit Unifix, w ściance lekkiej, do miski ustępowej</t>
  </si>
  <si>
    <t>1.8</t>
  </si>
  <si>
    <t>KNR GEBERIT 215/104/1</t>
  </si>
  <si>
    <t>Urządzenia sanitarne na elemencie montażowym, ustęp, wersja standardowa
pom. 103 : 2=2,00</t>
  </si>
  <si>
    <t>1.9</t>
  </si>
  <si>
    <t>Urządzenia sanitarne na elemencie montażowym, ustęp, wersja dla niepełnosprawnych
pom. 104 : 1=1,00</t>
  </si>
  <si>
    <t>1.10</t>
  </si>
  <si>
    <t>KNR GEBERIT 215/105/2</t>
  </si>
  <si>
    <t>Przyciski do spłuczek, podtynkowych publiczny</t>
  </si>
  <si>
    <t>1.11</t>
  </si>
  <si>
    <t>KNKRB 4/116/2 (1)</t>
  </si>
  <si>
    <t>Umywalki pojedyncze porcelanowe z syfonem grusz. z bateria umywalkowa stojąca
pom. 109 : 1=1,00
pom.120 : 1=1,00</t>
  </si>
  <si>
    <t>1.12</t>
  </si>
  <si>
    <t>KNNRS 4/211/5 (1)</t>
  </si>
  <si>
    <t>Zlewozmywak na szawce z baterią stojącą</t>
  </si>
  <si>
    <t>1.13</t>
  </si>
  <si>
    <t>KNNRS 4/211/4 (2)</t>
  </si>
  <si>
    <t>Zlewozmywak do mycia mopów na ścianie z baterią ścienną, z blachy stalowej nierdzewnej 
zlew gospodarczy jednokomorowy pom. 120 : 1=1,00</t>
  </si>
  <si>
    <t>1.14</t>
  </si>
  <si>
    <t>KNP 5/415/1</t>
  </si>
  <si>
    <t>Zawory czerpalne, Fi·15·mm
104 : 1=1,00
120 : 1=1,00</t>
  </si>
  <si>
    <t>1.15</t>
  </si>
  <si>
    <t>KNNR 4/137/9</t>
  </si>
  <si>
    <t>Bateria natryskowa z termostatem,  natryskiem ręcznym, Dn·15·mm</t>
  </si>
  <si>
    <t>1.16</t>
  </si>
  <si>
    <t>KNNR 4/112/3 (1)</t>
  </si>
  <si>
    <t>m</t>
  </si>
  <si>
    <t>Rurociągi z tworzyw sztucznych (PP, PE, PB) o połączeniach zgrzewanych na ścianach w budynkach niemieszkalnych, Fi_zew. 32·mm
zimna+ciepła : (3,5+4,0+5,5)*2=26,00</t>
  </si>
  <si>
    <t>1.17</t>
  </si>
  <si>
    <t>KNNR 4/112/2 (1)</t>
  </si>
  <si>
    <t>Rurociągi z tworzyw sztucznych (PP, PE, PB) o połączeniach zgrzewanych na ścianach w budynkach niemieszkalnych, Fi_zew. 25·mm
3,5+7,0+2,5=13,00
2,0+2,5=4,50
(2,0+2,5)*2=9,00
(0,5+2,0)*2=5,00
z+c : (0,5+2,0+2,5)=5,00</t>
  </si>
  <si>
    <t>1.18</t>
  </si>
  <si>
    <t>KNNR 4/112/1 (1)</t>
  </si>
  <si>
    <t>Rurociągi z tworzyw sztucznych (PP, PE, PB) o połączeniach zgrzewanych na ścianach w budynkach niemieszkalnych, Fi_zew. 20·mm
cyrkulacja : (3,5+4,0+5,5+3,5+2,15)=18,65
podejścia : 23*0,5=11,50</t>
  </si>
  <si>
    <t>1.19</t>
  </si>
  <si>
    <t>KNR 35/128/30</t>
  </si>
  <si>
    <t>Otuliny termoizolacyjne z pianki polietylenowej z nacięciem wzdłużnym, grubości 20 mm, rurociąg Fi·35·mm
26.00=26,00</t>
  </si>
  <si>
    <t>1.20</t>
  </si>
  <si>
    <t>KNR 35/128/29</t>
  </si>
  <si>
    <t>Otuliny termoizolacyjne z pianki polietylenowej z nacięciem wzdłużnym, grubości 20 mm, rurociąg Fi·28·mm
36.50=36,50</t>
  </si>
  <si>
    <t>1.21</t>
  </si>
  <si>
    <t>KNR 35/128/28</t>
  </si>
  <si>
    <t>Otuliny termoizolacyjne z pianki polietylenowej z nacięciem wzdłużnym, grubości 20 mm, rurociąg Fi·22·mm
30.15=30,15</t>
  </si>
  <si>
    <t>1.22</t>
  </si>
  <si>
    <t>KNNR 4/116/1 (2)</t>
  </si>
  <si>
    <t>Dodatki za podejścia dopływowe, w rurociągach z tworzyw sztucznych, do zaworów czerpalnych, baterii, mieszaczy, hydrantów itp. o połączeniu sztywnym, Fi_zew. 20·mm</t>
  </si>
  <si>
    <t>2</t>
  </si>
  <si>
    <t>Wentylacja</t>
  </si>
  <si>
    <t>2.1</t>
  </si>
  <si>
    <t>KNR 909/405/5 (3)</t>
  </si>
  <si>
    <t>m2</t>
  </si>
  <si>
    <t>Okładziny ścienne i obudowy w systemach Knauf z okładziną na szkielecie metalowym pojedynczym, z wypełnieniem wełną mineralną, system W·626 profil CW·50, pokrycie 2-krotne, płyta Knauf ppoż. Fireboard 25 mm 2x25 mm EI120 lub inny równoważny system - obudowa pionów wentylacyjnych
106 : 3,55*2,33=8,27
107 : 3,55*3,03=10,76
wc 114 : 3,55*2,11=7,49
zmywalnia 115 : 3,55*(2,16+0,12+1,11)=12,03
3,55*(1,0+1,5+1,5+0,5)=15,98</t>
  </si>
  <si>
    <t>2.2</t>
  </si>
  <si>
    <t>KNR 1325/1110/6</t>
  </si>
  <si>
    <t>Ręczne przekucia otworów przez ściany i stropy, w betonie, otwór do 8 dm3 
- przekucia pod kanały wentylacyjnew pom. 107 i 109 : 2=2,00</t>
  </si>
  <si>
    <t>2.3</t>
  </si>
  <si>
    <t>DC 15/311/1</t>
  </si>
  <si>
    <t>Wywietrzaki dachowe cylindryczne Frapol, typ W, fi do 200 mm
pom. 107 i 109  
Kominek wentylacyjny na pokrycia płaskie, SMARTLINE Fi 150 + Rura przyłączeniowa 100cm z ociepleniem : 2=2,00</t>
  </si>
  <si>
    <t>2.4</t>
  </si>
  <si>
    <t>KNR 401/322/2</t>
  </si>
  <si>
    <t>Obsadzenie drobnych elementów, w ścianach z cegieł, kratki wentylacyjne
14=14,00</t>
  </si>
  <si>
    <t>2.5</t>
  </si>
  <si>
    <t>KNR 217/140/1</t>
  </si>
  <si>
    <t>Anemostaty kołowe, typ·D, o średnicach do 160·mm</t>
  </si>
  <si>
    <t>3</t>
  </si>
  <si>
    <t>Instalacja hydrantowa</t>
  </si>
  <si>
    <t>3.1</t>
  </si>
  <si>
    <t>KNKRB 4/105/4</t>
  </si>
  <si>
    <t>Szafki hydrantowe naścienne</t>
  </si>
  <si>
    <t>3.2</t>
  </si>
  <si>
    <t>KNR 225/514/1</t>
  </si>
  <si>
    <t>Zawory hydrantowe w szafkach, naściennych - budowa 25/30</t>
  </si>
  <si>
    <t>3.3</t>
  </si>
  <si>
    <t>KSNR 4/102/4</t>
  </si>
  <si>
    <t>Rurociągi stalowe ocynkowane o połączeniach gwintowanych, na ścianach w budynkach niemieszkalnych, Dn·32·mm
podejscie do hydrantu : 3,55+1,8+1,65=7,00</t>
  </si>
  <si>
    <t>3.4</t>
  </si>
  <si>
    <t>KNR 909/405/4 (1)</t>
  </si>
  <si>
    <t>Okładziny ścienne i obudowy w systemach Knauf z okładziną na szkielecie metalowym pojedynczym, z wypełnieniem wełną mineralną, system W·625 profil CW·100, pokrycie 1-krotne, płyta GKB, Uniflott
obudowa pionu  : 1,65*0,75=1,24</t>
  </si>
  <si>
    <t>4</t>
  </si>
  <si>
    <t>Instalacja C.O.</t>
  </si>
  <si>
    <t>4.1</t>
  </si>
  <si>
    <t>KNNR 4/418/7</t>
  </si>
  <si>
    <t>Grzejniki stalowe, 2-płytowe, wysokość 600-900·mm, długość do 1600·mm</t>
  </si>
  <si>
    <t>4.2</t>
  </si>
  <si>
    <t>KNRW 215/412/2</t>
  </si>
  <si>
    <t>Zawory grzejnikowe kątowe, Dn·15·mm</t>
  </si>
  <si>
    <t>4.3</t>
  </si>
  <si>
    <t>KNR 31/208/1 (1)</t>
  </si>
  <si>
    <t>Zawory grzejnikowe termostatyczne o podwójnej regulacji proste lub kątowe z głowicami termostatycznymi, Dn 15·mm</t>
  </si>
  <si>
    <t>4.4</t>
  </si>
  <si>
    <t>KNR INSTAL 215/107/7</t>
  </si>
  <si>
    <t>Rurociągi zimnej i ciepłej wody - podejścia, do grzejnika wody przepływowej, Fi·15·mm 
Analogia demontaż i ponowny montaż grzejnika w związku z przesunięciem ściany w klatce schodowej</t>
  </si>
  <si>
    <t>4.5</t>
  </si>
  <si>
    <t>KNR 728/209/1</t>
  </si>
  <si>
    <t>Wykucie bruzd, bruzdy poziome, ściany murowane, przekrój do 100 cm2
przesunięcie podejście do grzejnika w pom. 102 : 2=2,00
przesunięcie grzejnika w klatce schodowej : 2=2,00</t>
  </si>
  <si>
    <t>4.6</t>
  </si>
  <si>
    <t>KNR 13/128/1</t>
  </si>
  <si>
    <t>Rurociągi z rur PE łączonych metodą mechaniczną na ścianach budynków niemieszkalnych, rurociągi o średnicy 16·mm
2*2,0=4,00
2*2,0=4,00</t>
  </si>
  <si>
    <t>4.7</t>
  </si>
  <si>
    <t>KNR 31/113/11</t>
  </si>
  <si>
    <t>Otuliny termoizolacyjne z pianki polietylenowej z nacięciem wzdłużnym, grubość 20·mm
8.00=8,00</t>
  </si>
  <si>
    <t>4.8</t>
  </si>
  <si>
    <t>KNR 38/104/1</t>
  </si>
  <si>
    <t>Podłączenia grzejników do instalacji centralnego ogrzewania lub instalacji elektrycznej, (średnica nominalna podłączenia: G 3/4"B i G 1/2") grzejniki wodne</t>
  </si>
  <si>
    <t>4.9</t>
  </si>
  <si>
    <t>KNR 31/218/5</t>
  </si>
  <si>
    <t>Próba szczelności instalacji centralnego ogrzewania (Dn 15, 22, 28·mm), próba instalacji na gorąco, z dokonaniem regulacji</t>
  </si>
  <si>
    <t>5</t>
  </si>
  <si>
    <t>Instalacja kanalizacji sanitarnej</t>
  </si>
  <si>
    <t>5.1</t>
  </si>
  <si>
    <t>KNR 202/1215/3</t>
  </si>
  <si>
    <t>Drzwiczki i kratki osadzone w ścianach, 0.2-0.50·m2</t>
  </si>
  <si>
    <t>5.2</t>
  </si>
  <si>
    <t>KNR 215/208/5</t>
  </si>
  <si>
    <t>podejście</t>
  </si>
  <si>
    <t>Dodatek za podejścia odpływowe z rur PCW, łączone metodą wciskową, Fi 110·mm
3=3,00</t>
  </si>
  <si>
    <t>5.3</t>
  </si>
  <si>
    <t>KNR 215/208/3</t>
  </si>
  <si>
    <t>Dodatek za podejścia odpływowe z rur PCW, łączone metodą wciskową, Fi 50·mm
102 : 1=1,00
103 : 2=2,00
104 : 3=3,00
109 : 2=2,00
120 : 3=3,00</t>
  </si>
  <si>
    <t>5.4</t>
  </si>
  <si>
    <t>KNR 215/205/4</t>
  </si>
  <si>
    <t>Rurociągi z PCW, łączone metodą wciskową, Fi 110·mm
pom. 103 : 1,80+0,5+0,5=2,80
pom. 104 : 2,0+1,0=3,00</t>
  </si>
  <si>
    <t>5.5</t>
  </si>
  <si>
    <t>KNNR 5/721/3</t>
  </si>
  <si>
    <t>Cięcie nawierzchni mechanicznie, z betonu, głębokość 5·cm w jastrychu
pom. 103 : 3,0*2=6,00
pom. 120 : 1,50*2=3,00</t>
  </si>
  <si>
    <t>5.6</t>
  </si>
  <si>
    <t>KNR 215/205/2</t>
  </si>
  <si>
    <t>Rurociągi z PCW, łączone metodą wciskową, Fi 50·mm
pom. 102 : 1,0+1,0=2,00
pom. 103 : 1,7+1,7+0,5+0,5=4,40
pom. 104 : 1,0+3,0+0,5=4,50
pom. 109 : 1,90+0,5=2,40
pom. 120 : 1,70+0,5+1,5+1,0=4,70</t>
  </si>
  <si>
    <t>5.7</t>
  </si>
  <si>
    <t>KNR GEBERIT 215/306/1</t>
  </si>
  <si>
    <t>Wpusty polietylenowe, podłogowy Fi 50 mm z kratką ze stali nierdzewnej</t>
  </si>
  <si>
    <t>[A]</t>
  </si>
  <si>
    <t>[B]</t>
  </si>
  <si>
    <t>[C]</t>
  </si>
  <si>
    <t>[D]</t>
  </si>
  <si>
    <t>[E]</t>
  </si>
  <si>
    <t>[F]</t>
  </si>
  <si>
    <t>[G]</t>
  </si>
  <si>
    <t>RAZEM NETTO</t>
  </si>
  <si>
    <t>KOSZTORYS OFERTOWY
Senior + branza sanitarna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</si>
</sst>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Alignment="0">
      <protection/>
    </xf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172" fontId="39" fillId="0" borderId="10" xfId="0" applyNumberFormat="1" applyFont="1" applyFill="1" applyBorder="1" applyAlignment="1">
      <alignment horizontal="center" vertical="center" wrapText="1"/>
    </xf>
    <xf numFmtId="172" fontId="40" fillId="0" borderId="10" xfId="0" applyNumberFormat="1" applyFont="1" applyFill="1" applyBorder="1" applyAlignment="1">
      <alignment horizontal="center" vertical="center"/>
    </xf>
    <xf numFmtId="172" fontId="40" fillId="0" borderId="10" xfId="0" applyNumberFormat="1" applyFont="1" applyFill="1" applyBorder="1" applyAlignment="1">
      <alignment vertical="top"/>
    </xf>
    <xf numFmtId="172" fontId="39" fillId="0" borderId="0" xfId="0" applyNumberFormat="1" applyFon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2" fontId="41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vertical="top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60" zoomScalePageLayoutView="0" workbookViewId="0" topLeftCell="A1">
      <selection activeCell="A1" sqref="A1:G1"/>
    </sheetView>
  </sheetViews>
  <sheetFormatPr defaultColWidth="9.140625" defaultRowHeight="12.75" customHeight="1"/>
  <cols>
    <col min="1" max="1" width="8.7109375" style="2" customWidth="1"/>
    <col min="2" max="2" width="22.8515625" style="0" customWidth="1"/>
    <col min="3" max="3" width="56.7109375" style="0" customWidth="1"/>
    <col min="4" max="4" width="10.7109375" style="2" customWidth="1"/>
    <col min="5" max="5" width="8.7109375" style="2" customWidth="1"/>
    <col min="6" max="6" width="12.7109375" style="20" customWidth="1"/>
    <col min="7" max="7" width="12.7109375" style="1" customWidth="1"/>
  </cols>
  <sheetData>
    <row r="1" spans="1:7" ht="34.5" customHeight="1">
      <c r="A1" s="27" t="s">
        <v>171</v>
      </c>
      <c r="B1" s="28"/>
      <c r="C1" s="28"/>
      <c r="D1" s="28"/>
      <c r="E1" s="28"/>
      <c r="F1" s="28"/>
      <c r="G1" s="28"/>
    </row>
    <row r="2" spans="1:7" s="3" customFormat="1" ht="1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7" t="s">
        <v>6</v>
      </c>
      <c r="G2" s="6" t="s">
        <v>7</v>
      </c>
    </row>
    <row r="3" spans="1:7" s="4" customFormat="1" ht="15">
      <c r="A3" s="7" t="s">
        <v>163</v>
      </c>
      <c r="B3" s="8" t="s">
        <v>164</v>
      </c>
      <c r="C3" s="8" t="s">
        <v>165</v>
      </c>
      <c r="D3" s="8" t="s">
        <v>166</v>
      </c>
      <c r="E3" s="8" t="s">
        <v>167</v>
      </c>
      <c r="F3" s="18" t="s">
        <v>168</v>
      </c>
      <c r="G3" s="9" t="s">
        <v>169</v>
      </c>
    </row>
    <row r="4" spans="1:7" ht="30">
      <c r="A4" s="21" t="s">
        <v>9</v>
      </c>
      <c r="B4" s="22" t="s">
        <v>8</v>
      </c>
      <c r="C4" s="22" t="s">
        <v>10</v>
      </c>
      <c r="D4" s="15" t="s">
        <v>0</v>
      </c>
      <c r="E4" s="15" t="s">
        <v>0</v>
      </c>
      <c r="F4" s="23" t="s">
        <v>0</v>
      </c>
      <c r="G4" s="16">
        <f>SUM(G5:G26)</f>
        <v>0</v>
      </c>
    </row>
    <row r="5" spans="1:7" ht="15">
      <c r="A5" s="10" t="s">
        <v>11</v>
      </c>
      <c r="B5" s="11" t="s">
        <v>12</v>
      </c>
      <c r="C5" s="11" t="s">
        <v>14</v>
      </c>
      <c r="D5" s="12" t="s">
        <v>13</v>
      </c>
      <c r="E5" s="13">
        <v>1</v>
      </c>
      <c r="F5" s="19">
        <v>0</v>
      </c>
      <c r="G5" s="14">
        <f>E5*F5</f>
        <v>0</v>
      </c>
    </row>
    <row r="6" spans="1:7" ht="30">
      <c r="A6" s="10" t="s">
        <v>15</v>
      </c>
      <c r="B6" s="11" t="s">
        <v>16</v>
      </c>
      <c r="C6" s="11" t="s">
        <v>17</v>
      </c>
      <c r="D6" s="12" t="s">
        <v>13</v>
      </c>
      <c r="E6" s="13">
        <v>3</v>
      </c>
      <c r="F6" s="19">
        <v>0</v>
      </c>
      <c r="G6" s="14">
        <f aca="true" t="shared" si="0" ref="G6:G55">E6*F6</f>
        <v>0</v>
      </c>
    </row>
    <row r="7" spans="1:7" ht="30">
      <c r="A7" s="10" t="s">
        <v>18</v>
      </c>
      <c r="B7" s="11" t="s">
        <v>19</v>
      </c>
      <c r="C7" s="11" t="s">
        <v>20</v>
      </c>
      <c r="D7" s="12" t="s">
        <v>13</v>
      </c>
      <c r="E7" s="13">
        <v>2</v>
      </c>
      <c r="F7" s="19">
        <v>0</v>
      </c>
      <c r="G7" s="14">
        <f t="shared" si="0"/>
        <v>0</v>
      </c>
    </row>
    <row r="8" spans="1:7" ht="30">
      <c r="A8" s="10" t="s">
        <v>21</v>
      </c>
      <c r="B8" s="11" t="s">
        <v>19</v>
      </c>
      <c r="C8" s="11" t="s">
        <v>22</v>
      </c>
      <c r="D8" s="12" t="s">
        <v>13</v>
      </c>
      <c r="E8" s="13">
        <v>1</v>
      </c>
      <c r="F8" s="19">
        <v>0</v>
      </c>
      <c r="G8" s="14">
        <f t="shared" si="0"/>
        <v>0</v>
      </c>
    </row>
    <row r="9" spans="1:7" ht="30">
      <c r="A9" s="10" t="s">
        <v>23</v>
      </c>
      <c r="B9" s="11" t="s">
        <v>24</v>
      </c>
      <c r="C9" s="11" t="s">
        <v>26</v>
      </c>
      <c r="D9" s="12" t="s">
        <v>25</v>
      </c>
      <c r="E9" s="13">
        <v>2</v>
      </c>
      <c r="F9" s="19">
        <v>0</v>
      </c>
      <c r="G9" s="14">
        <f t="shared" si="0"/>
        <v>0</v>
      </c>
    </row>
    <row r="10" spans="1:7" ht="60">
      <c r="A10" s="10" t="s">
        <v>27</v>
      </c>
      <c r="B10" s="11" t="s">
        <v>28</v>
      </c>
      <c r="C10" s="11" t="s">
        <v>29</v>
      </c>
      <c r="D10" s="12" t="s">
        <v>25</v>
      </c>
      <c r="E10" s="13">
        <v>1</v>
      </c>
      <c r="F10" s="19">
        <v>0</v>
      </c>
      <c r="G10" s="14">
        <f t="shared" si="0"/>
        <v>0</v>
      </c>
    </row>
    <row r="11" spans="1:7" ht="30">
      <c r="A11" s="10" t="s">
        <v>30</v>
      </c>
      <c r="B11" s="11" t="s">
        <v>31</v>
      </c>
      <c r="C11" s="11" t="s">
        <v>32</v>
      </c>
      <c r="D11" s="12" t="s">
        <v>13</v>
      </c>
      <c r="E11" s="13">
        <v>3</v>
      </c>
      <c r="F11" s="19">
        <v>0</v>
      </c>
      <c r="G11" s="14">
        <f t="shared" si="0"/>
        <v>0</v>
      </c>
    </row>
    <row r="12" spans="1:7" ht="60">
      <c r="A12" s="10" t="s">
        <v>33</v>
      </c>
      <c r="B12" s="11" t="s">
        <v>34</v>
      </c>
      <c r="C12" s="11" t="s">
        <v>35</v>
      </c>
      <c r="D12" s="12" t="s">
        <v>13</v>
      </c>
      <c r="E12" s="13">
        <v>2</v>
      </c>
      <c r="F12" s="19">
        <v>0</v>
      </c>
      <c r="G12" s="14">
        <f t="shared" si="0"/>
        <v>0</v>
      </c>
    </row>
    <row r="13" spans="1:7" ht="60">
      <c r="A13" s="10" t="s">
        <v>36</v>
      </c>
      <c r="B13" s="11" t="s">
        <v>34</v>
      </c>
      <c r="C13" s="11" t="s">
        <v>37</v>
      </c>
      <c r="D13" s="12" t="s">
        <v>13</v>
      </c>
      <c r="E13" s="13">
        <v>1</v>
      </c>
      <c r="F13" s="19">
        <v>0</v>
      </c>
      <c r="G13" s="14">
        <f t="shared" si="0"/>
        <v>0</v>
      </c>
    </row>
    <row r="14" spans="1:7" ht="15">
      <c r="A14" s="10" t="s">
        <v>38</v>
      </c>
      <c r="B14" s="11" t="s">
        <v>39</v>
      </c>
      <c r="C14" s="11" t="s">
        <v>40</v>
      </c>
      <c r="D14" s="12" t="s">
        <v>25</v>
      </c>
      <c r="E14" s="13">
        <v>3</v>
      </c>
      <c r="F14" s="19">
        <v>0</v>
      </c>
      <c r="G14" s="14">
        <f t="shared" si="0"/>
        <v>0</v>
      </c>
    </row>
    <row r="15" spans="1:7" ht="75">
      <c r="A15" s="10" t="s">
        <v>41</v>
      </c>
      <c r="B15" s="11" t="s">
        <v>42</v>
      </c>
      <c r="C15" s="11" t="s">
        <v>43</v>
      </c>
      <c r="D15" s="12" t="s">
        <v>13</v>
      </c>
      <c r="E15" s="13">
        <v>2</v>
      </c>
      <c r="F15" s="19">
        <v>0</v>
      </c>
      <c r="G15" s="14">
        <f t="shared" si="0"/>
        <v>0</v>
      </c>
    </row>
    <row r="16" spans="1:7" ht="15">
      <c r="A16" s="10" t="s">
        <v>44</v>
      </c>
      <c r="B16" s="11" t="s">
        <v>45</v>
      </c>
      <c r="C16" s="11" t="s">
        <v>46</v>
      </c>
      <c r="D16" s="12" t="s">
        <v>13</v>
      </c>
      <c r="E16" s="13">
        <v>2</v>
      </c>
      <c r="F16" s="19">
        <v>0</v>
      </c>
      <c r="G16" s="14">
        <f t="shared" si="0"/>
        <v>0</v>
      </c>
    </row>
    <row r="17" spans="1:7" ht="60">
      <c r="A17" s="10" t="s">
        <v>47</v>
      </c>
      <c r="B17" s="11" t="s">
        <v>48</v>
      </c>
      <c r="C17" s="11" t="s">
        <v>49</v>
      </c>
      <c r="D17" s="12" t="s">
        <v>13</v>
      </c>
      <c r="E17" s="13">
        <v>1</v>
      </c>
      <c r="F17" s="19">
        <v>0</v>
      </c>
      <c r="G17" s="14">
        <f t="shared" si="0"/>
        <v>0</v>
      </c>
    </row>
    <row r="18" spans="1:7" ht="60">
      <c r="A18" s="10" t="s">
        <v>50</v>
      </c>
      <c r="B18" s="11" t="s">
        <v>51</v>
      </c>
      <c r="C18" s="11" t="s">
        <v>52</v>
      </c>
      <c r="D18" s="12" t="s">
        <v>25</v>
      </c>
      <c r="E18" s="13">
        <v>2</v>
      </c>
      <c r="F18" s="19">
        <v>0</v>
      </c>
      <c r="G18" s="14">
        <f t="shared" si="0"/>
        <v>0</v>
      </c>
    </row>
    <row r="19" spans="1:7" ht="30">
      <c r="A19" s="10" t="s">
        <v>53</v>
      </c>
      <c r="B19" s="11" t="s">
        <v>54</v>
      </c>
      <c r="C19" s="11" t="s">
        <v>55</v>
      </c>
      <c r="D19" s="12" t="s">
        <v>25</v>
      </c>
      <c r="E19" s="13">
        <v>1</v>
      </c>
      <c r="F19" s="19">
        <v>0</v>
      </c>
      <c r="G19" s="14">
        <f t="shared" si="0"/>
        <v>0</v>
      </c>
    </row>
    <row r="20" spans="1:7" ht="75">
      <c r="A20" s="10" t="s">
        <v>56</v>
      </c>
      <c r="B20" s="11" t="s">
        <v>57</v>
      </c>
      <c r="C20" s="11" t="s">
        <v>59</v>
      </c>
      <c r="D20" s="12" t="s">
        <v>58</v>
      </c>
      <c r="E20" s="13">
        <v>26</v>
      </c>
      <c r="F20" s="19">
        <v>0</v>
      </c>
      <c r="G20" s="14">
        <f t="shared" si="0"/>
        <v>0</v>
      </c>
    </row>
    <row r="21" spans="1:7" ht="135">
      <c r="A21" s="10" t="s">
        <v>60</v>
      </c>
      <c r="B21" s="11" t="s">
        <v>61</v>
      </c>
      <c r="C21" s="11" t="s">
        <v>62</v>
      </c>
      <c r="D21" s="12" t="s">
        <v>58</v>
      </c>
      <c r="E21" s="13">
        <v>36.5</v>
      </c>
      <c r="F21" s="19">
        <v>0</v>
      </c>
      <c r="G21" s="14">
        <f t="shared" si="0"/>
        <v>0</v>
      </c>
    </row>
    <row r="22" spans="1:7" ht="90">
      <c r="A22" s="10" t="s">
        <v>63</v>
      </c>
      <c r="B22" s="11" t="s">
        <v>64</v>
      </c>
      <c r="C22" s="11" t="s">
        <v>65</v>
      </c>
      <c r="D22" s="12" t="s">
        <v>58</v>
      </c>
      <c r="E22" s="13">
        <v>30.15</v>
      </c>
      <c r="F22" s="19">
        <v>0</v>
      </c>
      <c r="G22" s="14">
        <f t="shared" si="0"/>
        <v>0</v>
      </c>
    </row>
    <row r="23" spans="1:7" ht="60">
      <c r="A23" s="10" t="s">
        <v>66</v>
      </c>
      <c r="B23" s="11" t="s">
        <v>67</v>
      </c>
      <c r="C23" s="11" t="s">
        <v>68</v>
      </c>
      <c r="D23" s="12" t="s">
        <v>58</v>
      </c>
      <c r="E23" s="13">
        <v>26</v>
      </c>
      <c r="F23" s="19">
        <v>0</v>
      </c>
      <c r="G23" s="14">
        <f t="shared" si="0"/>
        <v>0</v>
      </c>
    </row>
    <row r="24" spans="1:7" ht="60">
      <c r="A24" s="10" t="s">
        <v>69</v>
      </c>
      <c r="B24" s="11" t="s">
        <v>70</v>
      </c>
      <c r="C24" s="11" t="s">
        <v>71</v>
      </c>
      <c r="D24" s="12" t="s">
        <v>58</v>
      </c>
      <c r="E24" s="13">
        <v>36.5</v>
      </c>
      <c r="F24" s="19">
        <v>0</v>
      </c>
      <c r="G24" s="14">
        <f t="shared" si="0"/>
        <v>0</v>
      </c>
    </row>
    <row r="25" spans="1:7" ht="60">
      <c r="A25" s="10" t="s">
        <v>72</v>
      </c>
      <c r="B25" s="11" t="s">
        <v>73</v>
      </c>
      <c r="C25" s="11" t="s">
        <v>74</v>
      </c>
      <c r="D25" s="12" t="s">
        <v>58</v>
      </c>
      <c r="E25" s="13">
        <v>30.15</v>
      </c>
      <c r="F25" s="19">
        <v>0</v>
      </c>
      <c r="G25" s="14">
        <f t="shared" si="0"/>
        <v>0</v>
      </c>
    </row>
    <row r="26" spans="1:7" ht="45">
      <c r="A26" s="10" t="s">
        <v>75</v>
      </c>
      <c r="B26" s="11" t="s">
        <v>76</v>
      </c>
      <c r="C26" s="11" t="s">
        <v>77</v>
      </c>
      <c r="D26" s="12" t="s">
        <v>25</v>
      </c>
      <c r="E26" s="13">
        <v>23</v>
      </c>
      <c r="F26" s="19">
        <v>0</v>
      </c>
      <c r="G26" s="14">
        <f t="shared" si="0"/>
        <v>0</v>
      </c>
    </row>
    <row r="27" spans="1:7" ht="15">
      <c r="A27" s="21" t="s">
        <v>78</v>
      </c>
      <c r="B27" s="22" t="s">
        <v>8</v>
      </c>
      <c r="C27" s="22" t="s">
        <v>79</v>
      </c>
      <c r="D27" s="15" t="s">
        <v>0</v>
      </c>
      <c r="E27" s="15" t="s">
        <v>0</v>
      </c>
      <c r="F27" s="23" t="s">
        <v>0</v>
      </c>
      <c r="G27" s="24">
        <f>SUM(G28:G32)</f>
        <v>0</v>
      </c>
    </row>
    <row r="28" spans="1:7" ht="165">
      <c r="A28" s="10" t="s">
        <v>80</v>
      </c>
      <c r="B28" s="11" t="s">
        <v>81</v>
      </c>
      <c r="C28" s="11" t="s">
        <v>83</v>
      </c>
      <c r="D28" s="12" t="s">
        <v>82</v>
      </c>
      <c r="E28" s="13">
        <v>54.53</v>
      </c>
      <c r="F28" s="19">
        <v>0</v>
      </c>
      <c r="G28" s="14">
        <f t="shared" si="0"/>
        <v>0</v>
      </c>
    </row>
    <row r="29" spans="1:7" ht="75">
      <c r="A29" s="10" t="s">
        <v>84</v>
      </c>
      <c r="B29" s="11" t="s">
        <v>85</v>
      </c>
      <c r="C29" s="11" t="s">
        <v>86</v>
      </c>
      <c r="D29" s="12" t="s">
        <v>25</v>
      </c>
      <c r="E29" s="13">
        <v>2</v>
      </c>
      <c r="F29" s="19">
        <v>0</v>
      </c>
      <c r="G29" s="14">
        <f t="shared" si="0"/>
        <v>0</v>
      </c>
    </row>
    <row r="30" spans="1:7" ht="90">
      <c r="A30" s="10" t="s">
        <v>87</v>
      </c>
      <c r="B30" s="11" t="s">
        <v>88</v>
      </c>
      <c r="C30" s="11" t="s">
        <v>89</v>
      </c>
      <c r="D30" s="12" t="s">
        <v>25</v>
      </c>
      <c r="E30" s="13">
        <v>2</v>
      </c>
      <c r="F30" s="19">
        <v>0</v>
      </c>
      <c r="G30" s="14">
        <f t="shared" si="0"/>
        <v>0</v>
      </c>
    </row>
    <row r="31" spans="1:7" ht="60">
      <c r="A31" s="10" t="s">
        <v>90</v>
      </c>
      <c r="B31" s="11" t="s">
        <v>91</v>
      </c>
      <c r="C31" s="11" t="s">
        <v>92</v>
      </c>
      <c r="D31" s="12" t="s">
        <v>25</v>
      </c>
      <c r="E31" s="13">
        <v>14</v>
      </c>
      <c r="F31" s="19">
        <v>0</v>
      </c>
      <c r="G31" s="14">
        <f t="shared" si="0"/>
        <v>0</v>
      </c>
    </row>
    <row r="32" spans="1:7" ht="15">
      <c r="A32" s="10" t="s">
        <v>93</v>
      </c>
      <c r="B32" s="11" t="s">
        <v>94</v>
      </c>
      <c r="C32" s="11" t="s">
        <v>95</v>
      </c>
      <c r="D32" s="12" t="s">
        <v>25</v>
      </c>
      <c r="E32" s="13">
        <v>2</v>
      </c>
      <c r="F32" s="19">
        <v>0</v>
      </c>
      <c r="G32" s="14">
        <f t="shared" si="0"/>
        <v>0</v>
      </c>
    </row>
    <row r="33" spans="1:7" ht="14.25" customHeight="1">
      <c r="A33" s="21" t="s">
        <v>96</v>
      </c>
      <c r="B33" s="22" t="s">
        <v>8</v>
      </c>
      <c r="C33" s="22" t="s">
        <v>97</v>
      </c>
      <c r="D33" s="15" t="s">
        <v>0</v>
      </c>
      <c r="E33" s="15" t="s">
        <v>0</v>
      </c>
      <c r="F33" s="23" t="s">
        <v>0</v>
      </c>
      <c r="G33" s="24">
        <f>SUM(G34:G37)</f>
        <v>0</v>
      </c>
    </row>
    <row r="34" spans="1:7" ht="15">
      <c r="A34" s="10" t="s">
        <v>98</v>
      </c>
      <c r="B34" s="11" t="s">
        <v>99</v>
      </c>
      <c r="C34" s="11" t="s">
        <v>100</v>
      </c>
      <c r="D34" s="12" t="s">
        <v>25</v>
      </c>
      <c r="E34" s="13">
        <v>1</v>
      </c>
      <c r="F34" s="19">
        <v>0</v>
      </c>
      <c r="G34" s="14">
        <f t="shared" si="0"/>
        <v>0</v>
      </c>
    </row>
    <row r="35" spans="1:7" ht="15">
      <c r="A35" s="10" t="s">
        <v>101</v>
      </c>
      <c r="B35" s="11" t="s">
        <v>102</v>
      </c>
      <c r="C35" s="11" t="s">
        <v>103</v>
      </c>
      <c r="D35" s="12" t="s">
        <v>13</v>
      </c>
      <c r="E35" s="13">
        <v>1</v>
      </c>
      <c r="F35" s="19">
        <v>0</v>
      </c>
      <c r="G35" s="14">
        <f t="shared" si="0"/>
        <v>0</v>
      </c>
    </row>
    <row r="36" spans="1:7" ht="75">
      <c r="A36" s="10" t="s">
        <v>104</v>
      </c>
      <c r="B36" s="11" t="s">
        <v>105</v>
      </c>
      <c r="C36" s="11" t="s">
        <v>106</v>
      </c>
      <c r="D36" s="12" t="s">
        <v>58</v>
      </c>
      <c r="E36" s="13">
        <v>7</v>
      </c>
      <c r="F36" s="19">
        <v>0</v>
      </c>
      <c r="G36" s="14">
        <f t="shared" si="0"/>
        <v>0</v>
      </c>
    </row>
    <row r="37" spans="1:7" ht="90">
      <c r="A37" s="10" t="s">
        <v>107</v>
      </c>
      <c r="B37" s="11" t="s">
        <v>108</v>
      </c>
      <c r="C37" s="11" t="s">
        <v>109</v>
      </c>
      <c r="D37" s="12" t="s">
        <v>82</v>
      </c>
      <c r="E37" s="13">
        <v>1.24</v>
      </c>
      <c r="F37" s="19">
        <v>0</v>
      </c>
      <c r="G37" s="14">
        <f t="shared" si="0"/>
        <v>0</v>
      </c>
    </row>
    <row r="38" spans="1:7" s="25" customFormat="1" ht="15">
      <c r="A38" s="21" t="s">
        <v>110</v>
      </c>
      <c r="B38" s="22" t="s">
        <v>8</v>
      </c>
      <c r="C38" s="22" t="s">
        <v>111</v>
      </c>
      <c r="D38" s="15" t="s">
        <v>0</v>
      </c>
      <c r="E38" s="15" t="s">
        <v>0</v>
      </c>
      <c r="F38" s="23" t="s">
        <v>0</v>
      </c>
      <c r="G38" s="24">
        <f>SUM(G39:G47)</f>
        <v>0</v>
      </c>
    </row>
    <row r="39" spans="1:7" ht="30">
      <c r="A39" s="10" t="s">
        <v>112</v>
      </c>
      <c r="B39" s="11" t="s">
        <v>113</v>
      </c>
      <c r="C39" s="11" t="s">
        <v>114</v>
      </c>
      <c r="D39" s="12" t="s">
        <v>25</v>
      </c>
      <c r="E39" s="13">
        <v>6</v>
      </c>
      <c r="F39" s="19">
        <v>0</v>
      </c>
      <c r="G39" s="14">
        <f t="shared" si="0"/>
        <v>0</v>
      </c>
    </row>
    <row r="40" spans="1:7" ht="15">
      <c r="A40" s="10" t="s">
        <v>115</v>
      </c>
      <c r="B40" s="11" t="s">
        <v>116</v>
      </c>
      <c r="C40" s="11" t="s">
        <v>117</v>
      </c>
      <c r="D40" s="12" t="s">
        <v>25</v>
      </c>
      <c r="E40" s="13">
        <v>6</v>
      </c>
      <c r="F40" s="19">
        <v>0</v>
      </c>
      <c r="G40" s="14">
        <f t="shared" si="0"/>
        <v>0</v>
      </c>
    </row>
    <row r="41" spans="1:7" ht="30">
      <c r="A41" s="10" t="s">
        <v>118</v>
      </c>
      <c r="B41" s="11" t="s">
        <v>119</v>
      </c>
      <c r="C41" s="11" t="s">
        <v>120</v>
      </c>
      <c r="D41" s="12" t="s">
        <v>25</v>
      </c>
      <c r="E41" s="13">
        <v>6</v>
      </c>
      <c r="F41" s="19">
        <v>0</v>
      </c>
      <c r="G41" s="14">
        <f t="shared" si="0"/>
        <v>0</v>
      </c>
    </row>
    <row r="42" spans="1:7" ht="60">
      <c r="A42" s="10" t="s">
        <v>121</v>
      </c>
      <c r="B42" s="11" t="s">
        <v>122</v>
      </c>
      <c r="C42" s="11" t="s">
        <v>123</v>
      </c>
      <c r="D42" s="12" t="s">
        <v>25</v>
      </c>
      <c r="E42" s="13">
        <v>1</v>
      </c>
      <c r="F42" s="19">
        <v>0</v>
      </c>
      <c r="G42" s="14">
        <f t="shared" si="0"/>
        <v>0</v>
      </c>
    </row>
    <row r="43" spans="1:7" ht="75">
      <c r="A43" s="10" t="s">
        <v>124</v>
      </c>
      <c r="B43" s="11" t="s">
        <v>125</v>
      </c>
      <c r="C43" s="11" t="s">
        <v>126</v>
      </c>
      <c r="D43" s="12" t="s">
        <v>58</v>
      </c>
      <c r="E43" s="13">
        <v>4</v>
      </c>
      <c r="F43" s="19">
        <v>0</v>
      </c>
      <c r="G43" s="14">
        <f t="shared" si="0"/>
        <v>0</v>
      </c>
    </row>
    <row r="44" spans="1:7" ht="75">
      <c r="A44" s="10" t="s">
        <v>127</v>
      </c>
      <c r="B44" s="11" t="s">
        <v>128</v>
      </c>
      <c r="C44" s="11" t="s">
        <v>129</v>
      </c>
      <c r="D44" s="12" t="s">
        <v>58</v>
      </c>
      <c r="E44" s="13">
        <v>8</v>
      </c>
      <c r="F44" s="19">
        <v>0</v>
      </c>
      <c r="G44" s="14">
        <f t="shared" si="0"/>
        <v>0</v>
      </c>
    </row>
    <row r="45" spans="1:7" ht="60">
      <c r="A45" s="10" t="s">
        <v>130</v>
      </c>
      <c r="B45" s="11" t="s">
        <v>131</v>
      </c>
      <c r="C45" s="11" t="s">
        <v>132</v>
      </c>
      <c r="D45" s="12" t="s">
        <v>58</v>
      </c>
      <c r="E45" s="13">
        <v>8</v>
      </c>
      <c r="F45" s="19">
        <v>0</v>
      </c>
      <c r="G45" s="14">
        <f t="shared" si="0"/>
        <v>0</v>
      </c>
    </row>
    <row r="46" spans="1:7" ht="45">
      <c r="A46" s="10" t="s">
        <v>133</v>
      </c>
      <c r="B46" s="11" t="s">
        <v>134</v>
      </c>
      <c r="C46" s="11" t="s">
        <v>135</v>
      </c>
      <c r="D46" s="12" t="s">
        <v>25</v>
      </c>
      <c r="E46" s="13">
        <v>7</v>
      </c>
      <c r="F46" s="19">
        <v>0</v>
      </c>
      <c r="G46" s="14">
        <f t="shared" si="0"/>
        <v>0</v>
      </c>
    </row>
    <row r="47" spans="1:7" ht="45">
      <c r="A47" s="10" t="s">
        <v>136</v>
      </c>
      <c r="B47" s="11" t="s">
        <v>137</v>
      </c>
      <c r="C47" s="11" t="s">
        <v>138</v>
      </c>
      <c r="D47" s="12" t="s">
        <v>25</v>
      </c>
      <c r="E47" s="13">
        <v>1</v>
      </c>
      <c r="F47" s="19">
        <v>0</v>
      </c>
      <c r="G47" s="14">
        <f t="shared" si="0"/>
        <v>0</v>
      </c>
    </row>
    <row r="48" spans="1:7" s="25" customFormat="1" ht="15">
      <c r="A48" s="21" t="s">
        <v>139</v>
      </c>
      <c r="B48" s="22" t="s">
        <v>8</v>
      </c>
      <c r="C48" s="22" t="s">
        <v>140</v>
      </c>
      <c r="D48" s="15" t="s">
        <v>0</v>
      </c>
      <c r="E48" s="15" t="s">
        <v>0</v>
      </c>
      <c r="F48" s="23" t="s">
        <v>0</v>
      </c>
      <c r="G48" s="24">
        <f>SUM(G49:G55)</f>
        <v>0</v>
      </c>
    </row>
    <row r="49" spans="1:7" ht="15">
      <c r="A49" s="10" t="s">
        <v>141</v>
      </c>
      <c r="B49" s="11" t="s">
        <v>142</v>
      </c>
      <c r="C49" s="11" t="s">
        <v>143</v>
      </c>
      <c r="D49" s="12" t="s">
        <v>25</v>
      </c>
      <c r="E49" s="13">
        <v>3</v>
      </c>
      <c r="F49" s="19">
        <v>0</v>
      </c>
      <c r="G49" s="14">
        <f t="shared" si="0"/>
        <v>0</v>
      </c>
    </row>
    <row r="50" spans="1:7" ht="60">
      <c r="A50" s="10" t="s">
        <v>144</v>
      </c>
      <c r="B50" s="11" t="s">
        <v>145</v>
      </c>
      <c r="C50" s="11" t="s">
        <v>147</v>
      </c>
      <c r="D50" s="12" t="s">
        <v>146</v>
      </c>
      <c r="E50" s="13">
        <v>3</v>
      </c>
      <c r="F50" s="19">
        <v>0</v>
      </c>
      <c r="G50" s="14">
        <f t="shared" si="0"/>
        <v>0</v>
      </c>
    </row>
    <row r="51" spans="1:7" ht="120">
      <c r="A51" s="10" t="s">
        <v>148</v>
      </c>
      <c r="B51" s="11" t="s">
        <v>149</v>
      </c>
      <c r="C51" s="11" t="s">
        <v>150</v>
      </c>
      <c r="D51" s="12" t="s">
        <v>146</v>
      </c>
      <c r="E51" s="13">
        <v>11</v>
      </c>
      <c r="F51" s="19">
        <v>0</v>
      </c>
      <c r="G51" s="14">
        <f t="shared" si="0"/>
        <v>0</v>
      </c>
    </row>
    <row r="52" spans="1:7" ht="60">
      <c r="A52" s="10" t="s">
        <v>151</v>
      </c>
      <c r="B52" s="11" t="s">
        <v>152</v>
      </c>
      <c r="C52" s="11" t="s">
        <v>153</v>
      </c>
      <c r="D52" s="12" t="s">
        <v>58</v>
      </c>
      <c r="E52" s="13">
        <v>5.8</v>
      </c>
      <c r="F52" s="19">
        <v>0</v>
      </c>
      <c r="G52" s="14">
        <f t="shared" si="0"/>
        <v>0</v>
      </c>
    </row>
    <row r="53" spans="1:7" ht="75">
      <c r="A53" s="10" t="s">
        <v>154</v>
      </c>
      <c r="B53" s="11" t="s">
        <v>155</v>
      </c>
      <c r="C53" s="11" t="s">
        <v>156</v>
      </c>
      <c r="D53" s="12" t="s">
        <v>58</v>
      </c>
      <c r="E53" s="13">
        <v>9</v>
      </c>
      <c r="F53" s="19">
        <v>0</v>
      </c>
      <c r="G53" s="14">
        <f t="shared" si="0"/>
        <v>0</v>
      </c>
    </row>
    <row r="54" spans="1:7" ht="105">
      <c r="A54" s="10" t="s">
        <v>157</v>
      </c>
      <c r="B54" s="11" t="s">
        <v>158</v>
      </c>
      <c r="C54" s="11" t="s">
        <v>159</v>
      </c>
      <c r="D54" s="12" t="s">
        <v>58</v>
      </c>
      <c r="E54" s="13">
        <v>18</v>
      </c>
      <c r="F54" s="19">
        <v>0</v>
      </c>
      <c r="G54" s="14">
        <f t="shared" si="0"/>
        <v>0</v>
      </c>
    </row>
    <row r="55" spans="1:7" ht="30">
      <c r="A55" s="10" t="s">
        <v>160</v>
      </c>
      <c r="B55" s="11" t="s">
        <v>161</v>
      </c>
      <c r="C55" s="11" t="s">
        <v>162</v>
      </c>
      <c r="D55" s="12" t="s">
        <v>25</v>
      </c>
      <c r="E55" s="13">
        <v>2</v>
      </c>
      <c r="F55" s="19">
        <v>0</v>
      </c>
      <c r="G55" s="14">
        <f t="shared" si="0"/>
        <v>0</v>
      </c>
    </row>
    <row r="56" spans="1:7" ht="15">
      <c r="A56" s="26" t="s">
        <v>170</v>
      </c>
      <c r="B56" s="26"/>
      <c r="C56" s="26"/>
      <c r="D56" s="26"/>
      <c r="E56" s="26"/>
      <c r="F56" s="26"/>
      <c r="G56" s="16">
        <f>SUM(G4:G55)/2</f>
        <v>0</v>
      </c>
    </row>
  </sheetData>
  <sheetProtection/>
  <mergeCells count="2">
    <mergeCell ref="A56:F56"/>
    <mergeCell ref="A1:G1"/>
  </mergeCells>
  <printOptions horizontalCentered="1"/>
  <pageMargins left="0.5118110236220472" right="0.5118110236220472" top="0.7480314960629921" bottom="0.7480314960629921" header="0.5118110236220472" footer="0.5118110236220472"/>
  <pageSetup horizontalDpi="600" verticalDpi="600" orientation="landscape" pageOrder="overThenDown" paperSize="9" r:id="rId1"/>
  <headerFooter alignWithMargins="0">
    <oddHeader>&amp;RStrona &amp;P z &amp;N</oddHeader>
    <oddFooter>&amp;R........................................................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2020-08-14T07:53:43Z</cp:lastPrinted>
  <dcterms:created xsi:type="dcterms:W3CDTF">2013-03-19T16:38:19Z</dcterms:created>
  <dcterms:modified xsi:type="dcterms:W3CDTF">2020-08-14T09:37:31Z</dcterms:modified>
  <cp:category/>
  <cp:version/>
  <cp:contentType/>
  <cp:contentStatus/>
</cp:coreProperties>
</file>