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<sst xmlns="http://schemas.openxmlformats.org/spreadsheetml/2006/main" count="53" uniqueCount="45">
  <si>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</si>
  <si>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</si>
  <si>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</si>
  <si>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</si>
  <si>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</si>
  <si>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</si>
  <si>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</si>
  <si>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</si>
  <si>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Remont schodów do świetlicy weijskiej w Łowini</t>
  </si>
  <si>
    <t>Element</t>
  </si>
  <si>
    <t>1</t>
  </si>
  <si>
    <t>1.1</t>
  </si>
  <si>
    <t>KNR 728/301/8</t>
  </si>
  <si>
    <t>m2</t>
  </si>
  <si>
    <t>Rozebranie podłóg i posadzek, posadzka z płytek
podest : 1,85*3,05=5,64
stopnie : 0,35*3,05*4=4,27
podstopnie : 0,14*3,05*5=2,14
policzki, boki schodów, rampy : 1,75+0,7+2,0+3,25*0,4=5,75
cokolik : 1,8*0,12=0,22</t>
  </si>
  <si>
    <t>1.2</t>
  </si>
  <si>
    <t>ZKNR C 2/803/1</t>
  </si>
  <si>
    <t>Przygotowanie podłoża, skucie skorodowanego betonu na głębokość do 1 cm, powierzchnie poziome i pionowe, ręcznie
podest : 1,85*3,05=5,64
stopnie : 0,35*3,05*4=4,27
podstopnie : 0,14*3,05*5=2,14</t>
  </si>
  <si>
    <t>1.3</t>
  </si>
  <si>
    <t>TZKNBK 7/301/2</t>
  </si>
  <si>
    <t>Szczotkami stalowymi w miejscach łatwo dostępnych oczyszczanie murów stropów pow. do 5 m2 (poz 232)
podest : 1,85*3,05=5,64
stopnie : 0,35*3,05*4=4,27
podstopnie : 0,14*3,05*5=2,14
policzki, boki schodów : 1,75+0,7+2,0+3,25*0,4=5,75</t>
  </si>
  <si>
    <t>1.4</t>
  </si>
  <si>
    <t>KNR 202/1109/2</t>
  </si>
  <si>
    <t>Okładziny schodów, prefabrykowane elementy lastryko 
Analogia okładziny schodów z płyt granitowych płomieniowanych grubość do 4·cm
podest : 1,85*3,1=5,74
stopnie : 0,35*3,1*4=4,34
podstopnie : 0,14*3,1*5=2,17
cokolik : 1,8*0,12=0,22</t>
  </si>
  <si>
    <t>1.5</t>
  </si>
  <si>
    <t>KNR 202/907/1</t>
  </si>
  <si>
    <t>Tynki nakrapiane cementowe, ściany płaskie i powierzchnie poziome (balkony, loggie), ręcznie
policzki, boki schodów, rampy : 1,75+0,7+2,0+3,25*0,4=5,75</t>
  </si>
  <si>
    <t>[A]</t>
  </si>
  <si>
    <t>[B]</t>
  </si>
  <si>
    <t>[C]</t>
  </si>
  <si>
    <t>[D]</t>
  </si>
  <si>
    <t>[E]</t>
  </si>
  <si>
    <t>[F]</t>
  </si>
  <si>
    <t>[G=ExF]</t>
  </si>
  <si>
    <t>RAZEM NETTO</t>
  </si>
  <si>
    <t>VAT 23%</t>
  </si>
  <si>
    <t>RAZEM BRUTTO</t>
  </si>
  <si>
    <t>KOSZTORYS OFERTOWY
Remont schodów do świetlicy wiejskiej w Łowini</t>
  </si>
  <si>
    <t>ZKNR C 1/308/4</t>
  </si>
  <si>
    <t>1.6</t>
  </si>
  <si>
    <t>Wykonanie izolacji przy użyciu elastycznej powłoki uszczelniającej Ceresit CR·166, na powierzchni poziomej od góry, przeciw zawilgoceniu</t>
  </si>
  <si>
    <t># Kalkulacja indywidualna</t>
  </si>
  <si>
    <t>1.7</t>
  </si>
  <si>
    <t>Utylizacja gruzu</t>
  </si>
  <si>
    <t>kpl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</si>
</sst>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49"/>
      <name val="Arial"/>
      <family val="2"/>
    </font>
    <font>
      <sz val="11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4" tint="-0.24997000396251678"/>
      <name val="Arial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38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39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85" zoomScaleSheetLayoutView="85" zoomScalePageLayoutView="0" workbookViewId="0" topLeftCell="A1">
      <selection activeCell="G13" sqref="G13"/>
    </sheetView>
  </sheetViews>
  <sheetFormatPr defaultColWidth="9.140625" defaultRowHeight="12.75" customHeight="1"/>
  <cols>
    <col min="1" max="1" width="8.7109375" style="2" customWidth="1"/>
    <col min="2" max="2" width="15.7109375" style="0" customWidth="1"/>
    <col min="3" max="3" width="50.7109375" style="0" customWidth="1"/>
    <col min="4" max="5" width="10.7109375" style="2" customWidth="1"/>
    <col min="6" max="6" width="12.7109375" style="4" customWidth="1"/>
    <col min="7" max="7" width="14.7109375" style="3" customWidth="1"/>
  </cols>
  <sheetData>
    <row r="1" spans="1:7" ht="34.5" customHeight="1">
      <c r="A1" s="25" t="s">
        <v>37</v>
      </c>
      <c r="B1" s="26"/>
      <c r="C1" s="26"/>
      <c r="D1" s="26"/>
      <c r="E1" s="26"/>
      <c r="F1" s="26"/>
      <c r="G1" s="26"/>
    </row>
    <row r="2" spans="1:7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ht="15">
      <c r="A3" s="8" t="s">
        <v>27</v>
      </c>
      <c r="B3" s="9" t="s">
        <v>28</v>
      </c>
      <c r="C3" s="9" t="s">
        <v>29</v>
      </c>
      <c r="D3" s="9" t="s">
        <v>30</v>
      </c>
      <c r="E3" s="9" t="s">
        <v>31</v>
      </c>
      <c r="F3" s="10" t="s">
        <v>32</v>
      </c>
      <c r="G3" s="11" t="s">
        <v>33</v>
      </c>
    </row>
    <row r="4" spans="1:7" ht="15">
      <c r="A4" s="12" t="s">
        <v>10</v>
      </c>
      <c r="B4" s="13" t="s">
        <v>9</v>
      </c>
      <c r="C4" s="14" t="s">
        <v>8</v>
      </c>
      <c r="D4" s="15" t="s">
        <v>0</v>
      </c>
      <c r="E4" s="15" t="s">
        <v>0</v>
      </c>
      <c r="F4" s="16" t="s">
        <v>0</v>
      </c>
      <c r="G4" s="17" t="s">
        <v>0</v>
      </c>
    </row>
    <row r="5" spans="1:7" ht="120">
      <c r="A5" s="12" t="s">
        <v>11</v>
      </c>
      <c r="B5" s="18" t="s">
        <v>12</v>
      </c>
      <c r="C5" s="18" t="s">
        <v>14</v>
      </c>
      <c r="D5" s="19" t="s">
        <v>13</v>
      </c>
      <c r="E5" s="20">
        <v>18.02</v>
      </c>
      <c r="F5" s="21">
        <v>0</v>
      </c>
      <c r="G5" s="22">
        <f aca="true" t="shared" si="0" ref="G5:G10">E5*F5</f>
        <v>0</v>
      </c>
    </row>
    <row r="6" spans="1:7" ht="105">
      <c r="A6" s="12" t="s">
        <v>15</v>
      </c>
      <c r="B6" s="18" t="s">
        <v>16</v>
      </c>
      <c r="C6" s="18" t="s">
        <v>17</v>
      </c>
      <c r="D6" s="19" t="s">
        <v>13</v>
      </c>
      <c r="E6" s="20">
        <v>12.05</v>
      </c>
      <c r="F6" s="21">
        <v>0</v>
      </c>
      <c r="G6" s="22">
        <f t="shared" si="0"/>
        <v>0</v>
      </c>
    </row>
    <row r="7" spans="1:7" ht="105">
      <c r="A7" s="12" t="s">
        <v>18</v>
      </c>
      <c r="B7" s="18" t="s">
        <v>19</v>
      </c>
      <c r="C7" s="18" t="s">
        <v>20</v>
      </c>
      <c r="D7" s="19" t="s">
        <v>13</v>
      </c>
      <c r="E7" s="20">
        <v>17.8</v>
      </c>
      <c r="F7" s="21">
        <v>0</v>
      </c>
      <c r="G7" s="22">
        <f t="shared" si="0"/>
        <v>0</v>
      </c>
    </row>
    <row r="8" spans="1:7" ht="45">
      <c r="A8" s="12" t="s">
        <v>21</v>
      </c>
      <c r="B8" s="14" t="s">
        <v>38</v>
      </c>
      <c r="C8" s="14" t="s">
        <v>40</v>
      </c>
      <c r="D8" s="19" t="s">
        <v>13</v>
      </c>
      <c r="E8" s="20">
        <v>12.47</v>
      </c>
      <c r="F8" s="21">
        <v>0</v>
      </c>
      <c r="G8" s="22">
        <f t="shared" si="0"/>
        <v>0</v>
      </c>
    </row>
    <row r="9" spans="1:7" ht="135">
      <c r="A9" s="12" t="s">
        <v>24</v>
      </c>
      <c r="B9" s="18" t="s">
        <v>22</v>
      </c>
      <c r="C9" s="18" t="s">
        <v>23</v>
      </c>
      <c r="D9" s="19" t="s">
        <v>13</v>
      </c>
      <c r="E9" s="20">
        <v>12.47</v>
      </c>
      <c r="F9" s="21">
        <v>0</v>
      </c>
      <c r="G9" s="22">
        <f t="shared" si="0"/>
        <v>0</v>
      </c>
    </row>
    <row r="10" spans="1:7" ht="75">
      <c r="A10" s="12" t="s">
        <v>39</v>
      </c>
      <c r="B10" s="18" t="s">
        <v>25</v>
      </c>
      <c r="C10" s="18" t="s">
        <v>26</v>
      </c>
      <c r="D10" s="19" t="s">
        <v>13</v>
      </c>
      <c r="E10" s="20">
        <v>5.75</v>
      </c>
      <c r="F10" s="21">
        <v>0</v>
      </c>
      <c r="G10" s="22">
        <f t="shared" si="0"/>
        <v>0</v>
      </c>
    </row>
    <row r="11" spans="1:7" ht="30">
      <c r="A11" s="12" t="s">
        <v>42</v>
      </c>
      <c r="B11" s="14" t="s">
        <v>41</v>
      </c>
      <c r="C11" s="14" t="s">
        <v>43</v>
      </c>
      <c r="D11" s="29" t="s">
        <v>44</v>
      </c>
      <c r="E11" s="20">
        <v>1</v>
      </c>
      <c r="F11" s="21">
        <v>0</v>
      </c>
      <c r="G11" s="22">
        <f>E11*F11</f>
        <v>0</v>
      </c>
    </row>
    <row r="12" spans="1:7" ht="15">
      <c r="A12" s="27" t="s">
        <v>34</v>
      </c>
      <c r="B12" s="27"/>
      <c r="C12" s="27"/>
      <c r="D12" s="27"/>
      <c r="E12" s="27"/>
      <c r="F12" s="27"/>
      <c r="G12" s="23">
        <f>SUM(G5:G11)</f>
        <v>0</v>
      </c>
    </row>
    <row r="13" spans="1:7" ht="12.75" customHeight="1">
      <c r="A13" s="28" t="s">
        <v>35</v>
      </c>
      <c r="B13" s="28"/>
      <c r="C13" s="28"/>
      <c r="D13" s="28"/>
      <c r="E13" s="28"/>
      <c r="F13" s="28"/>
      <c r="G13" s="24">
        <f>G12*0.23</f>
        <v>0</v>
      </c>
    </row>
    <row r="14" spans="1:7" ht="12.75" customHeight="1">
      <c r="A14" s="28" t="s">
        <v>36</v>
      </c>
      <c r="B14" s="28"/>
      <c r="C14" s="28"/>
      <c r="D14" s="28"/>
      <c r="E14" s="28"/>
      <c r="F14" s="28"/>
      <c r="G14" s="24">
        <f>G13+G12</f>
        <v>0</v>
      </c>
    </row>
  </sheetData>
  <sheetProtection/>
  <mergeCells count="4">
    <mergeCell ref="A1:G1"/>
    <mergeCell ref="A12:F12"/>
    <mergeCell ref="A13:F13"/>
    <mergeCell ref="A14:F14"/>
  </mergeCells>
  <printOptions horizontalCentered="1"/>
  <pageMargins left="0.7086614173228347" right="0.7086614173228347" top="0.7480314960629921" bottom="0.9448818897637796" header="0.5118110236220472" footer="0.31496062992125984"/>
  <pageSetup horizontalDpi="600" verticalDpi="600" orientation="landscape" pageOrder="overThenDown" paperSize="9" r:id="rId1"/>
  <headerFooter alignWithMargins="0">
    <oddHeader>&amp;RStrona &amp;P z &amp;N</oddHeader>
    <oddFooter>&amp;R.................................................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2020-05-21T09:16:49Z</cp:lastPrinted>
  <dcterms:created xsi:type="dcterms:W3CDTF">2013-03-19T16:38:19Z</dcterms:created>
  <dcterms:modified xsi:type="dcterms:W3CDTF">2020-06-02T06:49:08Z</dcterms:modified>
  <cp:category/>
  <cp:version/>
  <cp:contentType/>
  <cp:contentStatus/>
</cp:coreProperties>
</file>