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<sst xmlns="http://schemas.openxmlformats.org/spreadsheetml/2006/main" count="120" uniqueCount="89">
  <si>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</si>
  <si>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</si>
  <si>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</si>
  <si>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</si>
  <si>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</si>
  <si>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</si>
  <si>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</si>
  <si>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</si>
  <si>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</si>
  <si>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</si>
  <si>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PRZEBUDOWA WĘZŁÓW SANITARNYCH W SZKOLE PODSTAWOWEJ W PAWŁOWICACH 
pom.3 (parter - niepełnosprawni)</t>
  </si>
  <si>
    <t>Element</t>
  </si>
  <si>
    <t>1</t>
  </si>
  <si>
    <t>pom.3 (parter - niepełnosprawni)</t>
  </si>
  <si>
    <t>1.1</t>
  </si>
  <si>
    <t>KNR GEBERIT 215/102/1</t>
  </si>
  <si>
    <t>kpl</t>
  </si>
  <si>
    <t>Elementy montażowe typu Geberit Unifix, przy ścianie masywnej, do miski ustępowej dla niepełnosprawnych</t>
  </si>
  <si>
    <t>1.2</t>
  </si>
  <si>
    <t>KNR GEBERIT 215/104/1</t>
  </si>
  <si>
    <t>Urządzenia sanitarne na elemencie montażowym, ustęp dla niepełnosprawnych</t>
  </si>
  <si>
    <t>1.3</t>
  </si>
  <si>
    <t>KSNR 4/212/4</t>
  </si>
  <si>
    <t>Umywalka pojedyńcza z syfonem gruszkowym z baterią lekarską dla niepełnosprawnych</t>
  </si>
  <si>
    <t>1.4</t>
  </si>
  <si>
    <t>KNR 909/405/7 (3)</t>
  </si>
  <si>
    <t>m2</t>
  </si>
  <si>
    <t>Okładziny ścienne i obudowy w systemach Knauf z okładziną na szkielecie metalowym pojedynczym, system W·626 profil CW·100, pokrycie 2-krotne, płyta GKBI, Uniflott 
Zabudowa stelaży
1,2*1,6=1,92</t>
  </si>
  <si>
    <t>1.5</t>
  </si>
  <si>
    <t>KNNR 4/132/2 (2)</t>
  </si>
  <si>
    <t>szt</t>
  </si>
  <si>
    <t>Zawory przelotowe i zwrotne, instalacji wodociągowych z rur z tworzyw sztucznych, Dn·20·mm - podumywalkowy zawór mieszający z ograniczeniem maksymalnej temperatury do 43°C</t>
  </si>
  <si>
    <t>1.6</t>
  </si>
  <si>
    <t>KNNR 4/208/3</t>
  </si>
  <si>
    <t>m</t>
  </si>
  <si>
    <t>Rurociągi z PVC kanalizacyjne, na ścianach w budynkach niemieszkalnych, na wcisk, Fi·110·mm
3,5+4,2=7,70</t>
  </si>
  <si>
    <t>1.7</t>
  </si>
  <si>
    <t>KNNR 4/208/1</t>
  </si>
  <si>
    <t>Rurociągi z PVC kanalizacyjne, na ścianach w budynkach niemieszkalnych, na wcisk, Fi·50·mm
1,0=1,00
1,0=1,00</t>
  </si>
  <si>
    <t>1.8</t>
  </si>
  <si>
    <t>KNNR 4/211/1</t>
  </si>
  <si>
    <t>Dodatki za wykonanie podejść odpływowych z PVC, na wcisk, Fi·50·mm
pod umywalkę : 1=1,00
pod kratkę : 1=1,00</t>
  </si>
  <si>
    <t>1.9</t>
  </si>
  <si>
    <t>KNNR 4/211/3</t>
  </si>
  <si>
    <t>Dodatki za wykonanie podejść odpływowych z PVC, na wcisk, Fi·110·mm
1=1,00</t>
  </si>
  <si>
    <t>1.10</t>
  </si>
  <si>
    <t>KNNR 4/222/2</t>
  </si>
  <si>
    <t>Czyszczaki z PVC kanalizacyjne, o połączeniu wciskowym, Fi·110·mm</t>
  </si>
  <si>
    <t>1.11</t>
  </si>
  <si>
    <t>KNRW 215/142/3</t>
  </si>
  <si>
    <t>Drzwiczki rewizyjne 200x250·mm</t>
  </si>
  <si>
    <t>1.12</t>
  </si>
  <si>
    <t>KNNR 4/218/1</t>
  </si>
  <si>
    <t>Wpust ściekowy z tworzywa sztucznego, kratka nierdzewna, Fi·50·mm</t>
  </si>
  <si>
    <t>1.13</t>
  </si>
  <si>
    <t>KNR 31/105/1 (1)</t>
  </si>
  <si>
    <t>Przepływowe i zasobnikowe podgrzewacze wody wraz z podejściem, podgrzewacz przepływowy wiszący, ANDRIS LUX ECO 10l 2kW lub inny równoważny z wbudowanym elektronicznym programowaniem dobowym</t>
  </si>
  <si>
    <t>1.14</t>
  </si>
  <si>
    <t>KNNR 4/112/1 (1)</t>
  </si>
  <si>
    <t>Rurociągi z tworzyw sztucznych (PP, PE, PB) o połączeniach zgrzewanych na ścianach w budynkach niemieszkalnych, Fi_zew. 20·mm
1,0+2*0,5=2,00</t>
  </si>
  <si>
    <t>1.15</t>
  </si>
  <si>
    <t>KNR 34/101/19</t>
  </si>
  <si>
    <t>Izolacja rurociągów otulinami Thermaflex FRZ - jednowarstwowymi, izolacja 30·mm (S), rurociąg Fi 28-48·mm
2,0=2,00</t>
  </si>
  <si>
    <t>1.16</t>
  </si>
  <si>
    <t>KNR 215/110/4</t>
  </si>
  <si>
    <t>Próba szczelności instalacji wodociągowej, budynki niemieszkalne, rurociągi Fi do 65·mm</t>
  </si>
  <si>
    <t>1.17</t>
  </si>
  <si>
    <t>KNNR 4/128/2</t>
  </si>
  <si>
    <t>Płukanie instalacji wodociągowej, w budynkach niemieszkalnych</t>
  </si>
  <si>
    <t>1.18</t>
  </si>
  <si>
    <t>KNNR 4/116/1 (2)</t>
  </si>
  <si>
    <t>Dodatki za podejścia dopływowe, w rurociągach z tworzyw sztucznych, do zaworów czerpalnych, baterii, mieszaczy, hydrantów itp. o połączeniu sztywnym, Fi_zew. 20·mm
umywalka : 2=2,00
ustęp : 1=1,00
przepływowoy podgrzewacz : 2=2,00</t>
  </si>
  <si>
    <t>1.19</t>
  </si>
  <si>
    <t>1.20</t>
  </si>
  <si>
    <t>1.21</t>
  </si>
  <si>
    <t>KNR 401/322/2</t>
  </si>
  <si>
    <t>Obsadzenie drobnych elementów, w ścianach z cegieł, kratki wentylacyjne</t>
  </si>
  <si>
    <t>[A]</t>
  </si>
  <si>
    <t>[B]</t>
  </si>
  <si>
    <t>[C]</t>
  </si>
  <si>
    <t>[D]</t>
  </si>
  <si>
    <t>[E]</t>
  </si>
  <si>
    <t>[F]</t>
  </si>
  <si>
    <t>[G]</t>
  </si>
  <si>
    <t>[H=ExFxG]</t>
  </si>
  <si>
    <t>RAZEM NETTO</t>
  </si>
  <si>
    <t>VAT 23%</t>
  </si>
  <si>
    <t>RAZEM BRUTTO</t>
  </si>
  <si>
    <t>KOSZTORYS OFERTOWY INSTALACJE SANITARNE
pom.3 (parter - niepełnosprawni)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</si>
</sst>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99"/>
      <name val="Calibri"/>
      <family val="2"/>
    </font>
    <font>
      <sz val="10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72" fontId="16" fillId="0" borderId="17" xfId="0" applyNumberFormat="1" applyFont="1" applyFill="1" applyBorder="1" applyAlignment="1">
      <alignment horizontal="right"/>
    </xf>
    <xf numFmtId="49" fontId="0" fillId="0" borderId="18" xfId="0" applyNumberForma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72" fontId="38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38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172" fontId="38" fillId="0" borderId="18" xfId="0" applyNumberFormat="1" applyFont="1" applyFill="1" applyBorder="1" applyAlignment="1">
      <alignment horizontal="right" vertical="top"/>
    </xf>
    <xf numFmtId="172" fontId="1" fillId="0" borderId="18" xfId="0" applyNumberFormat="1" applyFont="1" applyFill="1" applyBorder="1" applyAlignment="1">
      <alignment horizontal="right" vertical="top"/>
    </xf>
    <xf numFmtId="172" fontId="39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4">
      <selection activeCell="A29" sqref="A29:G29"/>
    </sheetView>
  </sheetViews>
  <sheetFormatPr defaultColWidth="9.140625" defaultRowHeight="12.75" customHeight="1"/>
  <cols>
    <col min="1" max="1" width="10.7109375" style="0" customWidth="1"/>
    <col min="2" max="2" width="20.7109375" style="0" customWidth="1"/>
    <col min="3" max="3" width="55.7109375" style="0" customWidth="1"/>
    <col min="4" max="6" width="10.7109375" style="2" customWidth="1"/>
    <col min="7" max="7" width="15.7109375" style="39" customWidth="1"/>
    <col min="8" max="8" width="15.7109375" style="40" customWidth="1"/>
  </cols>
  <sheetData>
    <row r="1" spans="1:8" ht="34.5" customHeight="1">
      <c r="A1" s="14" t="s">
        <v>88</v>
      </c>
      <c r="B1" s="15"/>
      <c r="C1" s="15"/>
      <c r="D1" s="15"/>
      <c r="E1" s="15"/>
      <c r="F1" s="15"/>
      <c r="G1" s="15"/>
      <c r="H1" s="15"/>
    </row>
    <row r="2" spans="1:8" s="1" customFormat="1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15">
      <c r="A3" s="3" t="s">
        <v>77</v>
      </c>
      <c r="B3" s="4" t="s">
        <v>78</v>
      </c>
      <c r="C3" s="4" t="s">
        <v>79</v>
      </c>
      <c r="D3" s="4" t="s">
        <v>80</v>
      </c>
      <c r="E3" s="4" t="s">
        <v>81</v>
      </c>
      <c r="F3" s="4" t="s">
        <v>82</v>
      </c>
      <c r="G3" s="5" t="s">
        <v>83</v>
      </c>
      <c r="H3" s="6" t="s">
        <v>84</v>
      </c>
    </row>
    <row r="4" spans="1:8" ht="45">
      <c r="A4" s="10" t="s">
        <v>0</v>
      </c>
      <c r="B4" s="11" t="s">
        <v>9</v>
      </c>
      <c r="C4" s="11" t="s">
        <v>10</v>
      </c>
      <c r="D4" s="26" t="s">
        <v>0</v>
      </c>
      <c r="E4" s="26" t="s">
        <v>0</v>
      </c>
      <c r="F4" s="26" t="s">
        <v>0</v>
      </c>
      <c r="G4" s="32" t="s">
        <v>0</v>
      </c>
      <c r="H4" s="33" t="s">
        <v>0</v>
      </c>
    </row>
    <row r="5" spans="1:8" ht="15">
      <c r="A5" s="10" t="s">
        <v>12</v>
      </c>
      <c r="B5" s="12" t="s">
        <v>11</v>
      </c>
      <c r="C5" s="12" t="s">
        <v>13</v>
      </c>
      <c r="D5" s="27" t="s">
        <v>0</v>
      </c>
      <c r="E5" s="27" t="s">
        <v>0</v>
      </c>
      <c r="F5" s="27" t="s">
        <v>0</v>
      </c>
      <c r="G5" s="32" t="s">
        <v>0</v>
      </c>
      <c r="H5" s="34" t="s">
        <v>0</v>
      </c>
    </row>
    <row r="6" spans="1:8" ht="30">
      <c r="A6" s="10" t="s">
        <v>14</v>
      </c>
      <c r="B6" s="13" t="s">
        <v>15</v>
      </c>
      <c r="C6" s="13" t="s">
        <v>17</v>
      </c>
      <c r="D6" s="28" t="s">
        <v>16</v>
      </c>
      <c r="E6" s="29">
        <v>1</v>
      </c>
      <c r="F6" s="29">
        <v>1</v>
      </c>
      <c r="G6" s="35">
        <v>0</v>
      </c>
      <c r="H6" s="36">
        <f>E6*F6*G6</f>
        <v>0</v>
      </c>
    </row>
    <row r="7" spans="1:8" ht="30">
      <c r="A7" s="10" t="s">
        <v>18</v>
      </c>
      <c r="B7" s="13" t="s">
        <v>19</v>
      </c>
      <c r="C7" s="13" t="s">
        <v>20</v>
      </c>
      <c r="D7" s="28" t="s">
        <v>16</v>
      </c>
      <c r="E7" s="29">
        <v>1</v>
      </c>
      <c r="F7" s="29">
        <v>1</v>
      </c>
      <c r="G7" s="35">
        <v>0</v>
      </c>
      <c r="H7" s="36">
        <f aca="true" t="shared" si="0" ref="H7:H26">E7*F7*G7</f>
        <v>0</v>
      </c>
    </row>
    <row r="8" spans="1:8" ht="30">
      <c r="A8" s="10" t="s">
        <v>21</v>
      </c>
      <c r="B8" s="13" t="s">
        <v>22</v>
      </c>
      <c r="C8" s="13" t="s">
        <v>23</v>
      </c>
      <c r="D8" s="28" t="s">
        <v>16</v>
      </c>
      <c r="E8" s="29">
        <v>1</v>
      </c>
      <c r="F8" s="29">
        <v>1</v>
      </c>
      <c r="G8" s="35">
        <v>0</v>
      </c>
      <c r="H8" s="36">
        <f t="shared" si="0"/>
        <v>0</v>
      </c>
    </row>
    <row r="9" spans="1:8" ht="90">
      <c r="A9" s="10" t="s">
        <v>24</v>
      </c>
      <c r="B9" s="13" t="s">
        <v>25</v>
      </c>
      <c r="C9" s="13" t="s">
        <v>27</v>
      </c>
      <c r="D9" s="28" t="s">
        <v>26</v>
      </c>
      <c r="E9" s="29">
        <v>1.92</v>
      </c>
      <c r="F9" s="29">
        <v>1</v>
      </c>
      <c r="G9" s="35">
        <v>0</v>
      </c>
      <c r="H9" s="36">
        <f t="shared" si="0"/>
        <v>0</v>
      </c>
    </row>
    <row r="10" spans="1:8" ht="60">
      <c r="A10" s="10" t="s">
        <v>28</v>
      </c>
      <c r="B10" s="13" t="s">
        <v>29</v>
      </c>
      <c r="C10" s="13" t="s">
        <v>31</v>
      </c>
      <c r="D10" s="28" t="s">
        <v>30</v>
      </c>
      <c r="E10" s="29">
        <v>1</v>
      </c>
      <c r="F10" s="29">
        <v>1</v>
      </c>
      <c r="G10" s="35">
        <v>0</v>
      </c>
      <c r="H10" s="36">
        <f t="shared" si="0"/>
        <v>0</v>
      </c>
    </row>
    <row r="11" spans="1:8" ht="60">
      <c r="A11" s="10" t="s">
        <v>32</v>
      </c>
      <c r="B11" s="13" t="s">
        <v>33</v>
      </c>
      <c r="C11" s="13" t="s">
        <v>35</v>
      </c>
      <c r="D11" s="28" t="s">
        <v>34</v>
      </c>
      <c r="E11" s="29">
        <v>7.7</v>
      </c>
      <c r="F11" s="29">
        <v>1</v>
      </c>
      <c r="G11" s="35">
        <v>0</v>
      </c>
      <c r="H11" s="36">
        <f t="shared" si="0"/>
        <v>0</v>
      </c>
    </row>
    <row r="12" spans="1:8" ht="75">
      <c r="A12" s="10" t="s">
        <v>36</v>
      </c>
      <c r="B12" s="13" t="s">
        <v>37</v>
      </c>
      <c r="C12" s="13" t="s">
        <v>38</v>
      </c>
      <c r="D12" s="28" t="s">
        <v>34</v>
      </c>
      <c r="E12" s="29">
        <v>2</v>
      </c>
      <c r="F12" s="29">
        <v>1</v>
      </c>
      <c r="G12" s="35">
        <v>0</v>
      </c>
      <c r="H12" s="36">
        <f t="shared" si="0"/>
        <v>0</v>
      </c>
    </row>
    <row r="13" spans="1:8" ht="75">
      <c r="A13" s="10" t="s">
        <v>39</v>
      </c>
      <c r="B13" s="13" t="s">
        <v>40</v>
      </c>
      <c r="C13" s="13" t="s">
        <v>41</v>
      </c>
      <c r="D13" s="28" t="s">
        <v>30</v>
      </c>
      <c r="E13" s="29">
        <v>2</v>
      </c>
      <c r="F13" s="29">
        <v>1</v>
      </c>
      <c r="G13" s="35">
        <v>0</v>
      </c>
      <c r="H13" s="36">
        <f t="shared" si="0"/>
        <v>0</v>
      </c>
    </row>
    <row r="14" spans="1:8" ht="60">
      <c r="A14" s="10" t="s">
        <v>42</v>
      </c>
      <c r="B14" s="13" t="s">
        <v>43</v>
      </c>
      <c r="C14" s="13" t="s">
        <v>44</v>
      </c>
      <c r="D14" s="28" t="s">
        <v>30</v>
      </c>
      <c r="E14" s="29">
        <v>1</v>
      </c>
      <c r="F14" s="29">
        <v>1</v>
      </c>
      <c r="G14" s="35">
        <v>0</v>
      </c>
      <c r="H14" s="36">
        <f t="shared" si="0"/>
        <v>0</v>
      </c>
    </row>
    <row r="15" spans="1:8" ht="30">
      <c r="A15" s="10" t="s">
        <v>45</v>
      </c>
      <c r="B15" s="13" t="s">
        <v>46</v>
      </c>
      <c r="C15" s="13" t="s">
        <v>47</v>
      </c>
      <c r="D15" s="28" t="s">
        <v>30</v>
      </c>
      <c r="E15" s="29">
        <v>2</v>
      </c>
      <c r="F15" s="29">
        <v>1</v>
      </c>
      <c r="G15" s="35">
        <v>0</v>
      </c>
      <c r="H15" s="36">
        <f t="shared" si="0"/>
        <v>0</v>
      </c>
    </row>
    <row r="16" spans="1:8" ht="15">
      <c r="A16" s="10" t="s">
        <v>48</v>
      </c>
      <c r="B16" s="13" t="s">
        <v>49</v>
      </c>
      <c r="C16" s="13" t="s">
        <v>50</v>
      </c>
      <c r="D16" s="28" t="s">
        <v>30</v>
      </c>
      <c r="E16" s="29">
        <v>2</v>
      </c>
      <c r="F16" s="29">
        <v>1</v>
      </c>
      <c r="G16" s="35">
        <v>0</v>
      </c>
      <c r="H16" s="36">
        <f t="shared" si="0"/>
        <v>0</v>
      </c>
    </row>
    <row r="17" spans="1:8" ht="30">
      <c r="A17" s="10" t="s">
        <v>51</v>
      </c>
      <c r="B17" s="13" t="s">
        <v>52</v>
      </c>
      <c r="C17" s="13" t="s">
        <v>53</v>
      </c>
      <c r="D17" s="28" t="s">
        <v>30</v>
      </c>
      <c r="E17" s="29">
        <v>1</v>
      </c>
      <c r="F17" s="29">
        <v>1</v>
      </c>
      <c r="G17" s="35">
        <v>0</v>
      </c>
      <c r="H17" s="36">
        <f t="shared" si="0"/>
        <v>0</v>
      </c>
    </row>
    <row r="18" spans="1:8" ht="60">
      <c r="A18" s="10" t="s">
        <v>54</v>
      </c>
      <c r="B18" s="13" t="s">
        <v>55</v>
      </c>
      <c r="C18" s="13" t="s">
        <v>56</v>
      </c>
      <c r="D18" s="28" t="s">
        <v>16</v>
      </c>
      <c r="E18" s="29">
        <v>1</v>
      </c>
      <c r="F18" s="29">
        <v>1</v>
      </c>
      <c r="G18" s="35">
        <v>0</v>
      </c>
      <c r="H18" s="36">
        <f t="shared" si="0"/>
        <v>0</v>
      </c>
    </row>
    <row r="19" spans="1:8" ht="75">
      <c r="A19" s="10" t="s">
        <v>57</v>
      </c>
      <c r="B19" s="13" t="s">
        <v>58</v>
      </c>
      <c r="C19" s="13" t="s">
        <v>59</v>
      </c>
      <c r="D19" s="28" t="s">
        <v>34</v>
      </c>
      <c r="E19" s="29">
        <v>2</v>
      </c>
      <c r="F19" s="29">
        <v>1</v>
      </c>
      <c r="G19" s="35">
        <v>0</v>
      </c>
      <c r="H19" s="36">
        <f t="shared" si="0"/>
        <v>0</v>
      </c>
    </row>
    <row r="20" spans="1:8" ht="75">
      <c r="A20" s="10" t="s">
        <v>60</v>
      </c>
      <c r="B20" s="13" t="s">
        <v>61</v>
      </c>
      <c r="C20" s="13" t="s">
        <v>62</v>
      </c>
      <c r="D20" s="28" t="s">
        <v>34</v>
      </c>
      <c r="E20" s="29">
        <v>2</v>
      </c>
      <c r="F20" s="29">
        <v>1</v>
      </c>
      <c r="G20" s="35">
        <v>0</v>
      </c>
      <c r="H20" s="36">
        <f t="shared" si="0"/>
        <v>0</v>
      </c>
    </row>
    <row r="21" spans="1:8" ht="30">
      <c r="A21" s="10" t="s">
        <v>63</v>
      </c>
      <c r="B21" s="13" t="s">
        <v>64</v>
      </c>
      <c r="C21" s="13" t="s">
        <v>65</v>
      </c>
      <c r="D21" s="28" t="s">
        <v>34</v>
      </c>
      <c r="E21" s="29">
        <v>2</v>
      </c>
      <c r="F21" s="29">
        <v>1</v>
      </c>
      <c r="G21" s="35">
        <v>0</v>
      </c>
      <c r="H21" s="36">
        <f t="shared" si="0"/>
        <v>0</v>
      </c>
    </row>
    <row r="22" spans="1:8" ht="30">
      <c r="A22" s="10" t="s">
        <v>66</v>
      </c>
      <c r="B22" s="13" t="s">
        <v>67</v>
      </c>
      <c r="C22" s="13" t="s">
        <v>68</v>
      </c>
      <c r="D22" s="28" t="s">
        <v>34</v>
      </c>
      <c r="E22" s="29">
        <v>2</v>
      </c>
      <c r="F22" s="29">
        <v>2</v>
      </c>
      <c r="G22" s="35">
        <v>0</v>
      </c>
      <c r="H22" s="36">
        <f t="shared" si="0"/>
        <v>0</v>
      </c>
    </row>
    <row r="23" spans="1:8" ht="105">
      <c r="A23" s="10" t="s">
        <v>69</v>
      </c>
      <c r="B23" s="13" t="s">
        <v>70</v>
      </c>
      <c r="C23" s="13" t="s">
        <v>71</v>
      </c>
      <c r="D23" s="28" t="s">
        <v>30</v>
      </c>
      <c r="E23" s="29">
        <v>5</v>
      </c>
      <c r="F23" s="29">
        <v>1</v>
      </c>
      <c r="G23" s="35">
        <v>0</v>
      </c>
      <c r="H23" s="36">
        <f t="shared" si="0"/>
        <v>0</v>
      </c>
    </row>
    <row r="24" spans="1:8" ht="30">
      <c r="A24" s="10" t="s">
        <v>72</v>
      </c>
      <c r="B24" s="13" t="s">
        <v>64</v>
      </c>
      <c r="C24" s="13" t="s">
        <v>65</v>
      </c>
      <c r="D24" s="28" t="s">
        <v>34</v>
      </c>
      <c r="E24" s="29">
        <v>2</v>
      </c>
      <c r="F24" s="29">
        <v>1</v>
      </c>
      <c r="G24" s="35">
        <v>0</v>
      </c>
      <c r="H24" s="36">
        <f t="shared" si="0"/>
        <v>0</v>
      </c>
    </row>
    <row r="25" spans="1:8" ht="30">
      <c r="A25" s="10" t="s">
        <v>73</v>
      </c>
      <c r="B25" s="13" t="s">
        <v>67</v>
      </c>
      <c r="C25" s="13" t="s">
        <v>68</v>
      </c>
      <c r="D25" s="28" t="s">
        <v>34</v>
      </c>
      <c r="E25" s="29">
        <v>2</v>
      </c>
      <c r="F25" s="29">
        <v>2</v>
      </c>
      <c r="G25" s="35">
        <v>0</v>
      </c>
      <c r="H25" s="36">
        <f t="shared" si="0"/>
        <v>0</v>
      </c>
    </row>
    <row r="26" spans="1:8" ht="30.75" thickBot="1">
      <c r="A26" s="24" t="s">
        <v>74</v>
      </c>
      <c r="B26" s="25" t="s">
        <v>75</v>
      </c>
      <c r="C26" s="25" t="s">
        <v>76</v>
      </c>
      <c r="D26" s="30" t="s">
        <v>30</v>
      </c>
      <c r="E26" s="31">
        <v>1</v>
      </c>
      <c r="F26" s="31">
        <v>1</v>
      </c>
      <c r="G26" s="37">
        <v>0</v>
      </c>
      <c r="H26" s="38">
        <f t="shared" si="0"/>
        <v>0</v>
      </c>
    </row>
    <row r="27" spans="1:8" ht="15.75" thickTop="1">
      <c r="A27" s="20" t="s">
        <v>85</v>
      </c>
      <c r="B27" s="21"/>
      <c r="C27" s="21"/>
      <c r="D27" s="21"/>
      <c r="E27" s="21"/>
      <c r="F27" s="21"/>
      <c r="G27" s="22"/>
      <c r="H27" s="23">
        <f>SUM(H6:H26)</f>
        <v>0</v>
      </c>
    </row>
    <row r="28" spans="1:8" ht="12.75" customHeight="1">
      <c r="A28" s="17" t="s">
        <v>86</v>
      </c>
      <c r="B28" s="18"/>
      <c r="C28" s="18"/>
      <c r="D28" s="18"/>
      <c r="E28" s="18"/>
      <c r="F28" s="18"/>
      <c r="G28" s="19"/>
      <c r="H28" s="16">
        <f>H27*0.23</f>
        <v>0</v>
      </c>
    </row>
    <row r="29" spans="1:8" ht="12.75" customHeight="1">
      <c r="A29" s="17" t="s">
        <v>87</v>
      </c>
      <c r="B29" s="18"/>
      <c r="C29" s="18"/>
      <c r="D29" s="18"/>
      <c r="E29" s="18"/>
      <c r="F29" s="18"/>
      <c r="G29" s="19"/>
      <c r="H29" s="16">
        <f>H28+H27</f>
        <v>0</v>
      </c>
    </row>
  </sheetData>
  <sheetProtection/>
  <mergeCells count="4">
    <mergeCell ref="A1:H1"/>
    <mergeCell ref="A27:G27"/>
    <mergeCell ref="A28:G28"/>
    <mergeCell ref="A29:G29"/>
  </mergeCells>
  <printOptions horizontalCentered="1"/>
  <pageMargins left="0.31496062992125984" right="0.31496062992125984" top="0.7874015748031497" bottom="0.984251968503937" header="0.1968503937007874" footer="0.1968503937007874"/>
  <pageSetup horizontalDpi="600" verticalDpi="600" orientation="landscape" pageOrder="overThenDown" paperSize="9" scale="95" r:id="rId1"/>
  <headerFooter alignWithMargins="0">
    <oddHeader>&amp;RStrona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dcterms:created xsi:type="dcterms:W3CDTF">2013-03-19T16:38:19Z</dcterms:created>
  <dcterms:modified xsi:type="dcterms:W3CDTF">2020-03-18T14:02:33Z</dcterms:modified>
  <cp:category/>
  <cp:version/>
  <cp:contentType/>
  <cp:contentStatus/>
</cp:coreProperties>
</file>