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<sst xmlns="http://schemas.openxmlformats.org/spreadsheetml/2006/main" count="184" uniqueCount="128">
  <si>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</si>
  <si>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</si>
  <si>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</si>
  <si>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</si>
  <si>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</si>
  <si>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</si>
  <si>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</si>
  <si>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</si>
  <si>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Kosztorys</t>
  </si>
  <si>
    <t>PRZEBUDOWA WĘZŁÓW SANITARNYCH W SZKOLE PODSTAWOWEJ W PAWŁOWICACH 
pom.3 (parter - niepełnosprawni)</t>
  </si>
  <si>
    <t>Element</t>
  </si>
  <si>
    <t>1</t>
  </si>
  <si>
    <t>pom.3 (parter - niepełnosprawni)</t>
  </si>
  <si>
    <t>1.1</t>
  </si>
  <si>
    <t>kpl</t>
  </si>
  <si>
    <t>1.2</t>
  </si>
  <si>
    <t>1.3</t>
  </si>
  <si>
    <t>1.4</t>
  </si>
  <si>
    <t>1.5</t>
  </si>
  <si>
    <t>1.6</t>
  </si>
  <si>
    <t>m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</si>
  <si>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</si>
  <si>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</si>
  <si>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</si>
  <si>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</si>
  <si>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</si>
  <si>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</si>
  <si>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</si>
  <si>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</si>
  <si>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</si>
  <si>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</si>
  <si>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</si>
  <si>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</si>
  <si>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</si>
  <si>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</si>
  <si>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</si>
  <si>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[A]</t>
  </si>
  <si>
    <t>[B]</t>
  </si>
  <si>
    <t>[C]</t>
  </si>
  <si>
    <t>[D]</t>
  </si>
  <si>
    <t>[E]</t>
  </si>
  <si>
    <t>[F]</t>
  </si>
  <si>
    <t>RAZEM NETTO</t>
  </si>
  <si>
    <t>VAT 23%</t>
  </si>
  <si>
    <t>RAZEM BRUTTO</t>
  </si>
  <si>
    <t>KNR 508-0404-020000</t>
  </si>
  <si>
    <t>Montaż rozdzielnicy z kompletnym wyposażeniemjakna 9 wyłącznik różnicowo prądowy 25A  0,03A</t>
  </si>
  <si>
    <t>szt.</t>
  </si>
  <si>
    <t>KNR 508-0403-010000</t>
  </si>
  <si>
    <t>Podłączenie rozdzielnicy jw.</t>
  </si>
  <si>
    <t>KNR 403-1001-130000</t>
  </si>
  <si>
    <t>Wykucie bruzd dla rur  wykuwane ręcznie na podłożu z cegły</t>
  </si>
  <si>
    <t>KNR 403-1003-170000</t>
  </si>
  <si>
    <t>Mechaniczne przebijanie otworów o długości do 2 cegieł w ścianach lub stropach dla rur o średnicy do 40 mm</t>
  </si>
  <si>
    <t>KNR 508-0101-010000</t>
  </si>
  <si>
    <t>Montaż uchwytów pod rury  układane pojedynczo z przygotowaniem podłoża przy użyciu sprzętu mechanicznego.przykręcenie uchwytów</t>
  </si>
  <si>
    <t>KNR 508-0107-030000</t>
  </si>
  <si>
    <t>Rury winidurowe  układane nu bez zaprawiania bruzd</t>
  </si>
  <si>
    <t>KNR 508-0810-190000</t>
  </si>
  <si>
    <t>Gięcie rur instalacyjnych - winidurowe o średnicy do 37 mm</t>
  </si>
  <si>
    <t>Zaprawianie bruzd o szerokości do 50 mm</t>
  </si>
  <si>
    <t>KNR 403-1012-020000</t>
  </si>
  <si>
    <t>KNR 508-0812-040000</t>
  </si>
  <si>
    <t>Podłączenie przewodów pojedynczych w izolacji polwinitowej pod zaciski lub bolce przekrój żył do 10 mm2</t>
  </si>
  <si>
    <t>KNR 508-0207-040000</t>
  </si>
  <si>
    <t>Przewody kabelkowe wciągane do rur 3x2,5  mm2</t>
  </si>
  <si>
    <t>KNR 403-1004-170000</t>
  </si>
  <si>
    <t>Wykucie bruzd dla rur o średnicy  18 mm wykuwane ręcznie na podłożu z cegły dla LSW</t>
  </si>
  <si>
    <t>Mechaniczne przebijanie otworów o długości do 40 cm w ścianach lub stropach betonowych dla rur o średnicy do 40 mm</t>
  </si>
  <si>
    <t>KNR 508-0107-040000</t>
  </si>
  <si>
    <t>Rury winidurowe o średnicy 18 mm układane p.t. w podłożu różnym od betonu w gotowych bruzdach , bez zaprawiania bruzd</t>
  </si>
  <si>
    <t>Przewody kabelkowe wciągane do rur DYd żo6  mm2</t>
  </si>
  <si>
    <t>KNR 508-0810-200000</t>
  </si>
  <si>
    <t>Gięcie rur instalacyjnych -winidurowe o średnicy do18 mm</t>
  </si>
  <si>
    <t>KNR 508-0814-020000</t>
  </si>
  <si>
    <t>Montaż końcówek przez zaciskanie , przekrój żył do 10 mm2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</si>
  <si>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</si>
  <si>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</si>
  <si>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</si>
  <si>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</si>
  <si>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</si>
  <si>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</si>
  <si>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</si>
  <si>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</si>
  <si>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</si>
  <si>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</si>
  <si>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</si>
  <si>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</si>
  <si>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</si>
  <si>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</si>
  <si>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</si>
  <si>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</si>
  <si>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</si>
  <si>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KNR 508-0502-050000</t>
  </si>
  <si>
    <t>KNR 508-0504-030000</t>
  </si>
  <si>
    <t>KNR 508-0511-130000</t>
  </si>
  <si>
    <t>Przygotowanie podłoża ceglanego pod oprawy oświetleniowe - przykręcane mocowane na kołkach kotwiących. ilość mocowań 2</t>
  </si>
  <si>
    <t>Montaż na gotowym podłożu opraw oświetleniowych oznaczonych na planie literą L5  NP lugstart lb led  21W  nt</t>
  </si>
  <si>
    <t>Montaż na gotowym podłożu opraw LED naściennych  (nad umywalką)  np. calla LB LED 18W</t>
  </si>
  <si>
    <t>Montaż na gotowym podłożu opraw oznaczonych na planie AW (oprawa awaryjna) np itech M2</t>
  </si>
  <si>
    <t>Montaż na gotowym podłożu opraw oznaczonych na planie EW (oprawa ewakuacyjna) np ontec GE1B</t>
  </si>
  <si>
    <t>KSNR 5-0405-010100</t>
  </si>
  <si>
    <t>Wypusty na wyłączniki oświetleniowe wykonywane przewodami wtynkowymi dla opraw</t>
  </si>
  <si>
    <t>Wypusty na wyłączniki oświetleniowe wykonywane przewodami wtynkowymi dla dzwonka</t>
  </si>
  <si>
    <t>KSNR 5-0405-010400</t>
  </si>
  <si>
    <t>Wypusty na przełączniki świecznikowe   z cegły wykonywane przewodami wtynkowymi</t>
  </si>
  <si>
    <t>KSNR 5-0405-030100</t>
  </si>
  <si>
    <t>KNR 508-0401-030000</t>
  </si>
  <si>
    <t>Przygotowanie podłoża  do zabudowania aparatów o ilości otworów mocujących do 2. (, wentylatorka, dzwonka i piecy )</t>
  </si>
  <si>
    <t>KSNR 5-0203-010000</t>
  </si>
  <si>
    <t>KSNR 5-0401-060000</t>
  </si>
  <si>
    <t>Wypusty na LSW,przewody wciągane do rurek winidurowych karbowanych rvkln p.t., podłoże z cegły</t>
  </si>
  <si>
    <t>KNR 508-0303-010000</t>
  </si>
  <si>
    <t>Montaż lokalnych szyn wyrównawczych</t>
  </si>
  <si>
    <t>KNR 508-0815-110000</t>
  </si>
  <si>
    <t>KNR 403-1202-010000</t>
  </si>
  <si>
    <t>pomiar</t>
  </si>
  <si>
    <t>KNR 403-1205-010000</t>
  </si>
  <si>
    <t>Badanie uziemienia ochronnego lub roboczego - pomiar pierwszy</t>
  </si>
  <si>
    <t>Sprawdzenie i pomiar kompletnego obwodu elektrycznego niskiego napięcia o ilości faz do 1</t>
  </si>
  <si>
    <t>Badanie skuteczności ochrony - pomiar następny</t>
  </si>
  <si>
    <t>an.badanie wyłącznika róż-prąd.</t>
  </si>
  <si>
    <t>[G=ExF]</t>
  </si>
  <si>
    <t>KOSZTORYS OFERTOWY INSTALACJE ELEKTRYCZNE
pom. 1 ; pom. 2 (parter chłopcy i dziewczęta)</t>
  </si>
  <si>
    <t>Mocowanie na gotowym podłożu z częściowym rozebraniem i złożeniem  o ilości otworów mocujących do 2
(grzejniki  z termostatami z automatycznym zabezpieczeniem przed przegrzaniem II kl izolacji  o mocy max 07kW</t>
  </si>
  <si>
    <t>Podłączenie  wentylatorków</t>
  </si>
  <si>
    <t>Wypusty na gniazda wtykowe 2-biegunowe 10a i 10a/z na podłożu z cegły wykonywane przewodami wtynkowymi (gniazda z bolcami i hermetyczne)</t>
  </si>
  <si>
    <t>Montaż wewntylatorów (wentylator  IP 44 z podtrzymaniuem napięcia min 30 s)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</si>
</sst>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99"/>
      <name val="Calibri"/>
      <family val="2"/>
    </font>
    <font>
      <sz val="10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172" fontId="38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3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172" fontId="39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38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31">
      <selection activeCell="C36" sqref="C36"/>
    </sheetView>
  </sheetViews>
  <sheetFormatPr defaultColWidth="9.140625" defaultRowHeight="12.75" customHeight="1"/>
  <cols>
    <col min="1" max="1" width="10.7109375" style="33" customWidth="1"/>
    <col min="2" max="2" width="20.7109375" style="0" customWidth="1"/>
    <col min="3" max="3" width="60.7109375" style="0" customWidth="1"/>
    <col min="4" max="5" width="10.7109375" style="2" customWidth="1"/>
    <col min="6" max="6" width="15.7109375" style="22" customWidth="1"/>
    <col min="7" max="7" width="15.7109375" style="23" customWidth="1"/>
  </cols>
  <sheetData>
    <row r="1" spans="1:7" ht="34.5" customHeight="1">
      <c r="A1" s="35" t="s">
        <v>123</v>
      </c>
      <c r="B1" s="36"/>
      <c r="C1" s="36"/>
      <c r="D1" s="36"/>
      <c r="E1" s="36"/>
      <c r="F1" s="36"/>
      <c r="G1" s="36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15">
      <c r="A3" s="32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4" t="s">
        <v>41</v>
      </c>
      <c r="G3" s="5" t="s">
        <v>122</v>
      </c>
    </row>
    <row r="4" spans="1:7" ht="45">
      <c r="A4" s="9" t="s">
        <v>0</v>
      </c>
      <c r="B4" s="10" t="s">
        <v>8</v>
      </c>
      <c r="C4" s="10" t="s">
        <v>9</v>
      </c>
      <c r="D4" s="14" t="s">
        <v>0</v>
      </c>
      <c r="E4" s="14" t="s">
        <v>0</v>
      </c>
      <c r="F4" s="17" t="s">
        <v>0</v>
      </c>
      <c r="G4" s="18" t="s">
        <v>0</v>
      </c>
    </row>
    <row r="5" spans="1:7" ht="15">
      <c r="A5" s="9" t="s">
        <v>11</v>
      </c>
      <c r="B5" s="11" t="s">
        <v>10</v>
      </c>
      <c r="C5" s="11" t="s">
        <v>12</v>
      </c>
      <c r="D5" s="15" t="s">
        <v>0</v>
      </c>
      <c r="E5" s="15" t="s">
        <v>0</v>
      </c>
      <c r="F5" s="17" t="s">
        <v>0</v>
      </c>
      <c r="G5" s="19" t="s">
        <v>0</v>
      </c>
    </row>
    <row r="6" spans="1:7" ht="30">
      <c r="A6" s="9" t="s">
        <v>13</v>
      </c>
      <c r="B6" s="24" t="s">
        <v>45</v>
      </c>
      <c r="C6" s="24" t="s">
        <v>46</v>
      </c>
      <c r="D6" s="25" t="s">
        <v>47</v>
      </c>
      <c r="E6" s="16">
        <v>1</v>
      </c>
      <c r="F6" s="20">
        <v>0</v>
      </c>
      <c r="G6" s="21">
        <f>E6*F6</f>
        <v>0</v>
      </c>
    </row>
    <row r="7" spans="1:7" ht="15">
      <c r="A7" s="9" t="s">
        <v>15</v>
      </c>
      <c r="B7" s="24" t="s">
        <v>48</v>
      </c>
      <c r="C7" s="24" t="s">
        <v>49</v>
      </c>
      <c r="D7" s="25" t="s">
        <v>47</v>
      </c>
      <c r="E7" s="16">
        <v>1</v>
      </c>
      <c r="F7" s="20">
        <v>0</v>
      </c>
      <c r="G7" s="21">
        <f aca="true" t="shared" si="0" ref="G7:G43">E7*F7</f>
        <v>0</v>
      </c>
    </row>
    <row r="8" spans="1:7" ht="15">
      <c r="A8" s="9" t="s">
        <v>16</v>
      </c>
      <c r="B8" s="24" t="s">
        <v>50</v>
      </c>
      <c r="C8" s="24" t="s">
        <v>51</v>
      </c>
      <c r="D8" s="25" t="s">
        <v>20</v>
      </c>
      <c r="E8" s="16">
        <v>24</v>
      </c>
      <c r="F8" s="20">
        <v>0</v>
      </c>
      <c r="G8" s="21">
        <f t="shared" si="0"/>
        <v>0</v>
      </c>
    </row>
    <row r="9" spans="1:7" ht="30">
      <c r="A9" s="9" t="s">
        <v>17</v>
      </c>
      <c r="B9" s="24" t="s">
        <v>52</v>
      </c>
      <c r="C9" s="24" t="s">
        <v>53</v>
      </c>
      <c r="D9" s="25" t="s">
        <v>47</v>
      </c>
      <c r="E9" s="16">
        <v>4</v>
      </c>
      <c r="F9" s="20">
        <v>0</v>
      </c>
      <c r="G9" s="21">
        <f t="shared" si="0"/>
        <v>0</v>
      </c>
    </row>
    <row r="10" spans="1:7" ht="45">
      <c r="A10" s="9" t="s">
        <v>18</v>
      </c>
      <c r="B10" s="24" t="s">
        <v>54</v>
      </c>
      <c r="C10" s="24" t="s">
        <v>55</v>
      </c>
      <c r="D10" s="25" t="s">
        <v>20</v>
      </c>
      <c r="E10" s="16">
        <v>24</v>
      </c>
      <c r="F10" s="20">
        <v>0</v>
      </c>
      <c r="G10" s="21">
        <f t="shared" si="0"/>
        <v>0</v>
      </c>
    </row>
    <row r="11" spans="1:7" ht="15">
      <c r="A11" s="9" t="s">
        <v>19</v>
      </c>
      <c r="B11" s="24" t="s">
        <v>56</v>
      </c>
      <c r="C11" s="24" t="s">
        <v>57</v>
      </c>
      <c r="D11" s="25" t="s">
        <v>20</v>
      </c>
      <c r="E11" s="16">
        <v>24</v>
      </c>
      <c r="F11" s="20">
        <v>0</v>
      </c>
      <c r="G11" s="21">
        <f t="shared" si="0"/>
        <v>0</v>
      </c>
    </row>
    <row r="12" spans="1:7" ht="15">
      <c r="A12" s="9" t="s">
        <v>21</v>
      </c>
      <c r="B12" s="24" t="s">
        <v>58</v>
      </c>
      <c r="C12" s="24" t="s">
        <v>59</v>
      </c>
      <c r="D12" s="25" t="s">
        <v>47</v>
      </c>
      <c r="E12" s="16">
        <v>5</v>
      </c>
      <c r="F12" s="20">
        <v>0</v>
      </c>
      <c r="G12" s="21">
        <f t="shared" si="0"/>
        <v>0</v>
      </c>
    </row>
    <row r="13" spans="1:7" ht="15">
      <c r="A13" s="9" t="s">
        <v>22</v>
      </c>
      <c r="B13" s="24" t="s">
        <v>61</v>
      </c>
      <c r="C13" s="24" t="s">
        <v>60</v>
      </c>
      <c r="D13" s="25" t="s">
        <v>20</v>
      </c>
      <c r="E13" s="16">
        <v>24</v>
      </c>
      <c r="F13" s="20">
        <v>0</v>
      </c>
      <c r="G13" s="21">
        <f t="shared" si="0"/>
        <v>0</v>
      </c>
    </row>
    <row r="14" spans="1:7" ht="30">
      <c r="A14" s="9" t="s">
        <v>23</v>
      </c>
      <c r="B14" s="24" t="s">
        <v>62</v>
      </c>
      <c r="C14" s="24" t="s">
        <v>63</v>
      </c>
      <c r="D14" s="25" t="s">
        <v>47</v>
      </c>
      <c r="E14" s="16">
        <v>8</v>
      </c>
      <c r="F14" s="20">
        <v>0</v>
      </c>
      <c r="G14" s="21">
        <f t="shared" si="0"/>
        <v>0</v>
      </c>
    </row>
    <row r="15" spans="1:7" ht="15">
      <c r="A15" s="9" t="s">
        <v>24</v>
      </c>
      <c r="B15" s="24" t="s">
        <v>64</v>
      </c>
      <c r="C15" s="24" t="s">
        <v>65</v>
      </c>
      <c r="D15" s="25" t="s">
        <v>20</v>
      </c>
      <c r="E15" s="16">
        <v>24</v>
      </c>
      <c r="F15" s="20">
        <v>0</v>
      </c>
      <c r="G15" s="21">
        <f t="shared" si="0"/>
        <v>0</v>
      </c>
    </row>
    <row r="16" spans="1:7" ht="30">
      <c r="A16" s="9" t="s">
        <v>25</v>
      </c>
      <c r="B16" s="24" t="s">
        <v>50</v>
      </c>
      <c r="C16" s="24" t="s">
        <v>67</v>
      </c>
      <c r="D16" s="25" t="s">
        <v>20</v>
      </c>
      <c r="E16" s="16">
        <v>8</v>
      </c>
      <c r="F16" s="20">
        <v>0</v>
      </c>
      <c r="G16" s="21">
        <f t="shared" si="0"/>
        <v>0</v>
      </c>
    </row>
    <row r="17" spans="1:7" ht="30">
      <c r="A17" s="9" t="s">
        <v>26</v>
      </c>
      <c r="B17" s="24" t="s">
        <v>66</v>
      </c>
      <c r="C17" s="24" t="s">
        <v>68</v>
      </c>
      <c r="D17" s="25" t="s">
        <v>47</v>
      </c>
      <c r="E17" s="16">
        <v>6</v>
      </c>
      <c r="F17" s="20">
        <v>0</v>
      </c>
      <c r="G17" s="21">
        <f t="shared" si="0"/>
        <v>0</v>
      </c>
    </row>
    <row r="18" spans="1:7" ht="30">
      <c r="A18" s="9" t="s">
        <v>27</v>
      </c>
      <c r="B18" s="24" t="s">
        <v>52</v>
      </c>
      <c r="C18" s="24" t="s">
        <v>53</v>
      </c>
      <c r="D18" s="25" t="s">
        <v>47</v>
      </c>
      <c r="E18" s="16">
        <v>2</v>
      </c>
      <c r="F18" s="20">
        <v>0</v>
      </c>
      <c r="G18" s="21">
        <f t="shared" si="0"/>
        <v>0</v>
      </c>
    </row>
    <row r="19" spans="1:7" ht="30">
      <c r="A19" s="9" t="s">
        <v>28</v>
      </c>
      <c r="B19" s="24" t="s">
        <v>69</v>
      </c>
      <c r="C19" s="24" t="s">
        <v>70</v>
      </c>
      <c r="D19" s="25" t="s">
        <v>20</v>
      </c>
      <c r="E19" s="16">
        <v>6</v>
      </c>
      <c r="F19" s="20">
        <v>0</v>
      </c>
      <c r="G19" s="21">
        <f t="shared" si="0"/>
        <v>0</v>
      </c>
    </row>
    <row r="20" spans="1:7" ht="15">
      <c r="A20" s="9" t="s">
        <v>29</v>
      </c>
      <c r="B20" s="24" t="s">
        <v>64</v>
      </c>
      <c r="C20" s="24" t="s">
        <v>71</v>
      </c>
      <c r="D20" s="25" t="s">
        <v>20</v>
      </c>
      <c r="E20" s="16">
        <v>6</v>
      </c>
      <c r="F20" s="20">
        <v>0</v>
      </c>
      <c r="G20" s="21">
        <f t="shared" si="0"/>
        <v>0</v>
      </c>
    </row>
    <row r="21" spans="1:7" ht="15">
      <c r="A21" s="9" t="s">
        <v>30</v>
      </c>
      <c r="B21" s="24" t="s">
        <v>72</v>
      </c>
      <c r="C21" s="24" t="s">
        <v>73</v>
      </c>
      <c r="D21" s="25" t="s">
        <v>47</v>
      </c>
      <c r="E21" s="16">
        <v>4</v>
      </c>
      <c r="F21" s="20">
        <v>0</v>
      </c>
      <c r="G21" s="21">
        <f t="shared" si="0"/>
        <v>0</v>
      </c>
    </row>
    <row r="22" spans="1:7" ht="15">
      <c r="A22" s="9" t="s">
        <v>31</v>
      </c>
      <c r="B22" s="24" t="s">
        <v>61</v>
      </c>
      <c r="C22" s="24" t="s">
        <v>60</v>
      </c>
      <c r="D22" s="25" t="s">
        <v>20</v>
      </c>
      <c r="E22" s="16">
        <v>6</v>
      </c>
      <c r="F22" s="20"/>
      <c r="G22" s="21">
        <f t="shared" si="0"/>
        <v>0</v>
      </c>
    </row>
    <row r="23" spans="1:7" ht="30">
      <c r="A23" s="9" t="s">
        <v>32</v>
      </c>
      <c r="B23" s="24" t="s">
        <v>62</v>
      </c>
      <c r="C23" s="24" t="s">
        <v>63</v>
      </c>
      <c r="D23" s="25" t="s">
        <v>47</v>
      </c>
      <c r="E23" s="16">
        <v>6</v>
      </c>
      <c r="F23" s="20">
        <v>0</v>
      </c>
      <c r="G23" s="21">
        <f t="shared" si="0"/>
        <v>0</v>
      </c>
    </row>
    <row r="24" spans="1:7" ht="15">
      <c r="A24" s="9" t="s">
        <v>33</v>
      </c>
      <c r="B24" s="24" t="s">
        <v>74</v>
      </c>
      <c r="C24" s="24" t="s">
        <v>75</v>
      </c>
      <c r="D24" s="25" t="s">
        <v>47</v>
      </c>
      <c r="E24" s="16">
        <v>6</v>
      </c>
      <c r="F24" s="20">
        <v>0</v>
      </c>
      <c r="G24" s="21">
        <f t="shared" si="0"/>
        <v>0</v>
      </c>
    </row>
    <row r="25" spans="1:7" ht="30">
      <c r="A25" s="9" t="s">
        <v>34</v>
      </c>
      <c r="B25" s="24" t="s">
        <v>93</v>
      </c>
      <c r="C25" s="24" t="s">
        <v>96</v>
      </c>
      <c r="D25" s="25" t="s">
        <v>14</v>
      </c>
      <c r="E25" s="16">
        <v>24</v>
      </c>
      <c r="F25" s="20">
        <v>0</v>
      </c>
      <c r="G25" s="21">
        <f t="shared" si="0"/>
        <v>0</v>
      </c>
    </row>
    <row r="26" spans="1:7" ht="30">
      <c r="A26" s="9" t="s">
        <v>35</v>
      </c>
      <c r="B26" s="24" t="s">
        <v>94</v>
      </c>
      <c r="C26" s="28" t="s">
        <v>97</v>
      </c>
      <c r="D26" s="29" t="s">
        <v>47</v>
      </c>
      <c r="E26" s="26">
        <v>18</v>
      </c>
      <c r="F26" s="27">
        <v>0</v>
      </c>
      <c r="G26" s="21">
        <f t="shared" si="0"/>
        <v>0</v>
      </c>
    </row>
    <row r="27" spans="1:7" ht="30">
      <c r="A27" s="9" t="s">
        <v>76</v>
      </c>
      <c r="B27" s="24" t="s">
        <v>95</v>
      </c>
      <c r="C27" s="28" t="s">
        <v>98</v>
      </c>
      <c r="D27" s="29" t="s">
        <v>47</v>
      </c>
      <c r="E27" s="26">
        <v>2</v>
      </c>
      <c r="F27" s="27">
        <v>0</v>
      </c>
      <c r="G27" s="21">
        <f t="shared" si="0"/>
        <v>0</v>
      </c>
    </row>
    <row r="28" spans="1:7" ht="30">
      <c r="A28" s="9" t="s">
        <v>77</v>
      </c>
      <c r="B28" s="28" t="s">
        <v>95</v>
      </c>
      <c r="C28" s="28" t="s">
        <v>99</v>
      </c>
      <c r="D28" s="29" t="s">
        <v>47</v>
      </c>
      <c r="E28" s="26">
        <v>2</v>
      </c>
      <c r="F28" s="27">
        <v>0</v>
      </c>
      <c r="G28" s="21">
        <f t="shared" si="0"/>
        <v>0</v>
      </c>
    </row>
    <row r="29" spans="1:7" ht="30">
      <c r="A29" s="9" t="s">
        <v>78</v>
      </c>
      <c r="B29" s="28" t="s">
        <v>95</v>
      </c>
      <c r="C29" s="28" t="s">
        <v>100</v>
      </c>
      <c r="D29" s="29" t="s">
        <v>47</v>
      </c>
      <c r="E29" s="26">
        <v>2</v>
      </c>
      <c r="F29" s="27">
        <v>0</v>
      </c>
      <c r="G29" s="21">
        <f t="shared" si="0"/>
        <v>0</v>
      </c>
    </row>
    <row r="30" spans="1:7" ht="30">
      <c r="A30" s="9" t="s">
        <v>79</v>
      </c>
      <c r="B30" s="28" t="s">
        <v>101</v>
      </c>
      <c r="C30" s="28" t="s">
        <v>102</v>
      </c>
      <c r="D30" s="29" t="s">
        <v>47</v>
      </c>
      <c r="E30" s="26">
        <v>2</v>
      </c>
      <c r="F30" s="27"/>
      <c r="G30" s="21">
        <f t="shared" si="0"/>
        <v>0</v>
      </c>
    </row>
    <row r="31" spans="1:7" ht="30">
      <c r="A31" s="30" t="s">
        <v>80</v>
      </c>
      <c r="B31" s="28" t="s">
        <v>101</v>
      </c>
      <c r="C31" s="28" t="s">
        <v>103</v>
      </c>
      <c r="D31" s="29" t="s">
        <v>47</v>
      </c>
      <c r="E31" s="26">
        <v>2</v>
      </c>
      <c r="F31" s="27">
        <v>0</v>
      </c>
      <c r="G31" s="21">
        <f t="shared" si="0"/>
        <v>0</v>
      </c>
    </row>
    <row r="32" spans="1:7" ht="30">
      <c r="A32" s="9" t="s">
        <v>81</v>
      </c>
      <c r="B32" s="28" t="s">
        <v>104</v>
      </c>
      <c r="C32" s="28" t="s">
        <v>105</v>
      </c>
      <c r="D32" s="29" t="s">
        <v>47</v>
      </c>
      <c r="E32" s="26">
        <v>18</v>
      </c>
      <c r="F32" s="27">
        <v>0</v>
      </c>
      <c r="G32" s="21">
        <f t="shared" si="0"/>
        <v>0</v>
      </c>
    </row>
    <row r="33" spans="1:7" ht="45">
      <c r="A33" s="9" t="s">
        <v>82</v>
      </c>
      <c r="B33" s="28" t="s">
        <v>106</v>
      </c>
      <c r="C33" s="28" t="s">
        <v>126</v>
      </c>
      <c r="D33" s="29" t="s">
        <v>47</v>
      </c>
      <c r="E33" s="26">
        <v>4</v>
      </c>
      <c r="F33" s="27">
        <v>0</v>
      </c>
      <c r="G33" s="21">
        <f t="shared" si="0"/>
        <v>0</v>
      </c>
    </row>
    <row r="34" spans="1:7" ht="30">
      <c r="A34" s="9" t="s">
        <v>83</v>
      </c>
      <c r="B34" s="28" t="s">
        <v>107</v>
      </c>
      <c r="C34" s="28" t="s">
        <v>127</v>
      </c>
      <c r="D34" s="29" t="s">
        <v>47</v>
      </c>
      <c r="E34" s="26">
        <v>2</v>
      </c>
      <c r="F34" s="27">
        <v>0</v>
      </c>
      <c r="G34" s="21">
        <f t="shared" si="0"/>
        <v>0</v>
      </c>
    </row>
    <row r="35" spans="1:7" ht="30">
      <c r="A35" s="9" t="s">
        <v>84</v>
      </c>
      <c r="B35" s="28" t="s">
        <v>107</v>
      </c>
      <c r="C35" s="28" t="s">
        <v>108</v>
      </c>
      <c r="D35" s="29" t="s">
        <v>47</v>
      </c>
      <c r="E35" s="26">
        <v>2</v>
      </c>
      <c r="F35" s="27">
        <v>0</v>
      </c>
      <c r="G35" s="21">
        <f t="shared" si="0"/>
        <v>0</v>
      </c>
    </row>
    <row r="36" spans="1:7" ht="60">
      <c r="A36" s="30" t="s">
        <v>85</v>
      </c>
      <c r="B36" s="28" t="s">
        <v>109</v>
      </c>
      <c r="C36" s="28" t="s">
        <v>124</v>
      </c>
      <c r="D36" s="29" t="s">
        <v>47</v>
      </c>
      <c r="E36" s="26">
        <v>2</v>
      </c>
      <c r="F36" s="27">
        <v>0</v>
      </c>
      <c r="G36" s="21">
        <f t="shared" si="0"/>
        <v>0</v>
      </c>
    </row>
    <row r="37" spans="1:7" ht="30">
      <c r="A37" s="9" t="s">
        <v>86</v>
      </c>
      <c r="B37" s="28" t="s">
        <v>110</v>
      </c>
      <c r="C37" s="28" t="s">
        <v>111</v>
      </c>
      <c r="D37" s="29" t="s">
        <v>47</v>
      </c>
      <c r="E37" s="26">
        <v>2</v>
      </c>
      <c r="F37" s="27">
        <v>0</v>
      </c>
      <c r="G37" s="21">
        <f t="shared" si="0"/>
        <v>0</v>
      </c>
    </row>
    <row r="38" spans="1:7" ht="15">
      <c r="A38" s="30" t="s">
        <v>87</v>
      </c>
      <c r="B38" s="28" t="s">
        <v>112</v>
      </c>
      <c r="C38" s="28" t="s">
        <v>113</v>
      </c>
      <c r="D38" s="29" t="s">
        <v>47</v>
      </c>
      <c r="E38" s="26">
        <v>2</v>
      </c>
      <c r="F38" s="27">
        <v>0</v>
      </c>
      <c r="G38" s="21">
        <f t="shared" si="0"/>
        <v>0</v>
      </c>
    </row>
    <row r="39" spans="1:7" ht="15">
      <c r="A39" s="30" t="s">
        <v>88</v>
      </c>
      <c r="B39" s="28" t="s">
        <v>114</v>
      </c>
      <c r="C39" s="28" t="s">
        <v>125</v>
      </c>
      <c r="D39" s="29" t="s">
        <v>47</v>
      </c>
      <c r="E39" s="26">
        <v>2</v>
      </c>
      <c r="F39" s="27">
        <v>0</v>
      </c>
      <c r="G39" s="21">
        <f t="shared" si="0"/>
        <v>0</v>
      </c>
    </row>
    <row r="40" spans="1:7" ht="30">
      <c r="A40" s="30" t="s">
        <v>89</v>
      </c>
      <c r="B40" s="28" t="s">
        <v>115</v>
      </c>
      <c r="C40" s="28" t="s">
        <v>119</v>
      </c>
      <c r="D40" s="29" t="s">
        <v>47</v>
      </c>
      <c r="E40" s="26">
        <v>3</v>
      </c>
      <c r="F40" s="27">
        <v>0</v>
      </c>
      <c r="G40" s="21">
        <f t="shared" si="0"/>
        <v>0</v>
      </c>
    </row>
    <row r="41" spans="1:7" ht="15">
      <c r="A41" s="34" t="s">
        <v>90</v>
      </c>
      <c r="B41" s="28" t="s">
        <v>114</v>
      </c>
      <c r="C41" s="28" t="s">
        <v>118</v>
      </c>
      <c r="D41" s="29" t="s">
        <v>47</v>
      </c>
      <c r="E41" s="26">
        <v>1</v>
      </c>
      <c r="F41" s="27">
        <v>0</v>
      </c>
      <c r="G41" s="31">
        <f t="shared" si="0"/>
        <v>0</v>
      </c>
    </row>
    <row r="42" spans="1:7" ht="15">
      <c r="A42" s="30" t="s">
        <v>91</v>
      </c>
      <c r="B42" s="24" t="s">
        <v>115</v>
      </c>
      <c r="C42" s="24" t="s">
        <v>120</v>
      </c>
      <c r="D42" s="25" t="s">
        <v>116</v>
      </c>
      <c r="E42" s="16">
        <v>6</v>
      </c>
      <c r="F42" s="20">
        <v>0</v>
      </c>
      <c r="G42" s="21">
        <f t="shared" si="0"/>
        <v>0</v>
      </c>
    </row>
    <row r="43" spans="1:7" ht="15">
      <c r="A43" s="30" t="s">
        <v>92</v>
      </c>
      <c r="B43" s="24" t="s">
        <v>117</v>
      </c>
      <c r="C43" s="24" t="s">
        <v>121</v>
      </c>
      <c r="D43" s="25" t="s">
        <v>116</v>
      </c>
      <c r="E43" s="16">
        <v>1</v>
      </c>
      <c r="F43" s="20">
        <v>0</v>
      </c>
      <c r="G43" s="21">
        <f t="shared" si="0"/>
        <v>0</v>
      </c>
    </row>
    <row r="44" spans="1:7" ht="15">
      <c r="A44" s="37" t="s">
        <v>42</v>
      </c>
      <c r="B44" s="37"/>
      <c r="C44" s="37"/>
      <c r="D44" s="37"/>
      <c r="E44" s="37"/>
      <c r="F44" s="37"/>
      <c r="G44" s="12">
        <f>SUM(G6:G43)</f>
        <v>0</v>
      </c>
    </row>
    <row r="45" spans="1:7" ht="12.75" customHeight="1">
      <c r="A45" s="38" t="s">
        <v>43</v>
      </c>
      <c r="B45" s="39"/>
      <c r="C45" s="39"/>
      <c r="D45" s="39"/>
      <c r="E45" s="39"/>
      <c r="F45" s="40"/>
      <c r="G45" s="13">
        <f>G44*0.23</f>
        <v>0</v>
      </c>
    </row>
    <row r="46" spans="1:7" ht="12.75" customHeight="1">
      <c r="A46" s="41" t="s">
        <v>44</v>
      </c>
      <c r="B46" s="42"/>
      <c r="C46" s="42"/>
      <c r="D46" s="42"/>
      <c r="E46" s="42"/>
      <c r="F46" s="43"/>
      <c r="G46" s="12">
        <f>G45+G44</f>
        <v>0</v>
      </c>
    </row>
  </sheetData>
  <sheetProtection/>
  <mergeCells count="4">
    <mergeCell ref="A1:G1"/>
    <mergeCell ref="A44:F44"/>
    <mergeCell ref="A45:F45"/>
    <mergeCell ref="A46:F46"/>
  </mergeCells>
  <printOptions horizontalCentered="1"/>
  <pageMargins left="0.31496062992125984" right="0.31496062992125984" top="0.7874015748031497" bottom="0.984251968503937" header="0.1968503937007874" footer="0.1968503937007874"/>
  <pageSetup horizontalDpi="600" verticalDpi="600" orientation="landscape" pageOrder="overThenDown" paperSize="9" scale="95" r:id="rId1"/>
  <headerFooter alignWithMargins="0">
    <oddHeader>&amp;RStrona &amp;P z &amp;N</oddHeader>
  </headerFooter>
  <ignoredErrors>
    <ignoredError sqref="A18:A31 A32:A36 A37:A43" twoDigitTextYear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dcterms:created xsi:type="dcterms:W3CDTF">2013-03-19T16:38:19Z</dcterms:created>
  <dcterms:modified xsi:type="dcterms:W3CDTF">2020-03-19T11:09:23Z</dcterms:modified>
  <cp:category/>
  <cp:version/>
  <cp:contentType/>
  <cp:contentStatus/>
</cp:coreProperties>
</file>