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24240" windowHeight="12840" activeTab="0"/>
  </bookViews>
  <sheets>
    <sheet name="Kosztorys upr. UPZP" sheetId="1" r:id="rId1"/>
  </sheets>
  <definedNames>
    <definedName name="_xlnm.Print_Area" localSheetId="0">'Kosztorys upr. UPZP'!$A$1:$H$27</definedName>
  </definedNames>
  <calcPr fullCalcOnLoad="1"/>
</workbook>
</file>

<file path=xl/sharedStrings.xml><?xml version="1.0" encoding="utf-8"?>
<sst xmlns="http://schemas.openxmlformats.org/spreadsheetml/2006/main" count="94" uniqueCount="56">
  <si>
    <t/>
  </si>
  <si>
    <t>Opis</t>
  </si>
  <si>
    <t>Ilość</t>
  </si>
  <si>
    <t>Krotność</t>
  </si>
  <si>
    <t>Cena jedn. z krotnością</t>
  </si>
  <si>
    <t>,,Budowie Otwartej Strefy Aktywności w Mierzynie"</t>
  </si>
  <si>
    <t>Element</t>
  </si>
  <si>
    <t>1</t>
  </si>
  <si>
    <t>Przygotowanie terenu</t>
  </si>
  <si>
    <t>1.1</t>
  </si>
  <si>
    <t>KNR 201/234/7</t>
  </si>
  <si>
    <t>m2</t>
  </si>
  <si>
    <t>Mechaniczne plantowanie terenu, równiarkami ciągnionymi, grunt kategorii III</t>
  </si>
  <si>
    <t>1.2</t>
  </si>
  <si>
    <t>KNR 221/401/5</t>
  </si>
  <si>
    <t>Wykonanie trawników dywanowych siewem, z nawożeniem, kategoria gruntu III</t>
  </si>
  <si>
    <t>1.3</t>
  </si>
  <si>
    <t>KNNR 10/604/5</t>
  </si>
  <si>
    <t>szt</t>
  </si>
  <si>
    <t>Sadzenie w terenie płaskim, drzewa, dół Fi·0,50x0,50·m, grunt kategorii I-III</t>
  </si>
  <si>
    <t>2</t>
  </si>
  <si>
    <t>Montaż urządzeń na stopach betonowych prefabrykowanych</t>
  </si>
  <si>
    <t>2.1</t>
  </si>
  <si>
    <t>Kalkulacja indywidualna</t>
  </si>
  <si>
    <t>Słup fitnes służący do montażu urządzeń konstrukcji stalowej pomalowany proszkowo z profilu zamkniętego o wymiatarach min 150x150mm montowany na wylewce betonowej oraz prefabrykacie betonowym zgodnie z zaleceniami producenta</t>
  </si>
  <si>
    <t>2.2</t>
  </si>
  <si>
    <t>Sztanga + Pajacyk  (Rys poz 1)  Urządzenie przeznaczone na siłownie plenerowe, rozwija tułw , plecy oraz ręce. Podwójne stanowiska mocowane są do słupa (poz 2.1 kosztorysu). Konstrukcja  wykonana jest z stali malowana proszkowo, tworzywo HDPE i blacha ryflowana.</t>
  </si>
  <si>
    <t>2.3</t>
  </si>
  <si>
    <t>Orbitrek + Narciarz  (Rys poz 2) Urządzenie przeznaczone na siłownie plenerowe, rozwija nogi, tułów, plecy oraz ręce. Podwójne stanowiska mocowane są do słupa (poz 2.1 kosztorysu). Konstrukcja  wykonana jest z stali malowana proszkowo średnica rur min 33, 42 i 60mm i profilu zamkniętego 40x40mm siedziska i oparcia z tworzywa HDPE i blacha ryflowana pod nogi . Montowany zgodnie z zaleceniami producenta na perfabrykacie betonowym</t>
  </si>
  <si>
    <t>2.4</t>
  </si>
  <si>
    <t>Twister + Wioślarz  (Rys poz 3) Urządzenie przeznaczone na siłownie plenerowe, rozwija ramiona, klatka piersiowa, nogi, plecy, biodra oraz brzuch. Podwójne stanowiska mocowane są do słupa (poz 2.1 kosztorysu). Konstrukcja  wykonana jest z stali malowana proszkowo, średnica rur min 60 i 88mm i profilu zamkniętegi 60x60 oraz 40x40, siedzisko wykonane z tworzywa HDPE i blacha ryflowana pod nogi. Montaż zgodnie z zaleceniami producenta na perfabrykacie betonowym</t>
  </si>
  <si>
    <t>2.5</t>
  </si>
  <si>
    <t>Jeżdziec + Prostownik nóg konstrukcji stalowej (Rys poz 4) Urządzenie przeznaczone na siłownie plenerowe, rozwija nogi oraz plecy Podwójne stanowiska mocowane są do słupa (poz 2.1 kosztorysu). Konstrukcja  wykonana jest z stali malowana proszkowo,  średnica rur min 33, 42 i 60mm, siedzisko wykonane z tworzywa HDPE i blacha ryflowana pod nogi. Montaż zgodnie z zaleceniami producenta na perfabrykacie betonowym</t>
  </si>
  <si>
    <t>2.6</t>
  </si>
  <si>
    <t>Krzesło + Motyl rozciągający konstrukcji stalowej (Rys poz 5) Urządzenie przeznaczone na siłownie plenerowe, doskonale rozwija mięśnie ramion, barków, klatki piersiowej oraz pleców Podwójne stanowiska mocowane są do słupa (poz 2.1 kosztorysu). Konstrukcja  wykonana jest z stali malowana proszkowo średnica rur min 42, 48 i 60mm siedzisko i oparcie z tworzywa HDPE . Montaż do podłoza zgodnie z zaleceniami producenta na perfabrykacie betonowym</t>
  </si>
  <si>
    <t>2.7</t>
  </si>
  <si>
    <t>Biegacz + Koła Tai Chi konstrukcji stalowej (Rys poz 6) Urządzenie przeznaczone na siłownie plenerowe, rozwija nogi, tułów, plecy oraz ręce. Podwójne stanowiska mocowane są do słupa (poz 2.1 kosztorysu). Konstrukcja  wykonana jest z stali malowana proszkowo, średnica rur min 33, 42 i 60mm, siedzisko z tworzywa HDPE. Montaż zgodnie z zaleceniami producenta na perfabrykacie betonowym</t>
  </si>
  <si>
    <t>2.8</t>
  </si>
  <si>
    <t>Regulamin siłowni plenerowej. Tablica z zasadami korzystania z placu konstrukcji metalowej na dwóch słupkach wraz z montażem</t>
  </si>
  <si>
    <t>2.9</t>
  </si>
  <si>
    <t>Ławka parkowa betonowa z siedziskiem i oparciem wykonanym z listew drewnianych szer. 1,8m wraz z montażem</t>
  </si>
  <si>
    <t>2.10</t>
  </si>
  <si>
    <t>Stolik Szach. Stolik parkowy konstrukcji betonowej z ławeczkami po obu stronach lub siedziska z kazdej strony</t>
  </si>
  <si>
    <t>2.11</t>
  </si>
  <si>
    <t>Kosz na śmieci konstrukcji metalowej na jednej nodze</t>
  </si>
  <si>
    <t>2.12</t>
  </si>
  <si>
    <t>Tablica informacyjna o programie OSA z montażem</t>
  </si>
  <si>
    <t>2.13</t>
  </si>
  <si>
    <t>Stojak na rowery 4 stanowiska  stal nierdzewna z montażem</t>
  </si>
  <si>
    <t>KOSZTORYS OFERTOWY</t>
  </si>
  <si>
    <t>Lp</t>
  </si>
  <si>
    <t>jed.</t>
  </si>
  <si>
    <t>Razem netto</t>
  </si>
  <si>
    <t>VAT 23%</t>
  </si>
  <si>
    <t>Razem brutto</t>
  </si>
  <si>
    <t>Wartość netto</t>
  </si>
</sst>
</file>

<file path=xl/styles.xml><?xml version="1.0" encoding="utf-8"?>
<styleSheet xmlns="http://schemas.openxmlformats.org/spreadsheetml/2006/main">
  <numFmts count="17">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 &quot;kr&quot;;\-#,##0\ &quot;kr&quot;"/>
    <numFmt numFmtId="165" formatCode="#,##0\ &quot;kr&quot;;[Red]\-#,##0\ &quot;kr&quot;"/>
    <numFmt numFmtId="166" formatCode="#,##0.00\ &quot;kr&quot;;\-#,##0.00\ &quot;kr&quot;"/>
    <numFmt numFmtId="167" formatCode="#,##0.00\ &quot;kr&quot;;[Red]\-#,##0.00\ &quot;kr&quot;"/>
    <numFmt numFmtId="168" formatCode="_-* #,##0\ _k_r_-;\-* #,##0\ _k_r_-;_-* &quot;-&quot;\ _k_r_-;_-@_-"/>
    <numFmt numFmtId="169" formatCode="_-* #,##0\ &quot;kr&quot;_-;\-* #,##0\ &quot;kr&quot;_-;_-* &quot;-&quot;\ &quot;kr&quot;_-;_-@_-"/>
    <numFmt numFmtId="170" formatCode="_-* #,##0.00\ _k_r_-;\-* #,##0.00\ _k_r_-;_-* &quot;-&quot;??\ _k_r_-;_-@_-"/>
    <numFmt numFmtId="171" formatCode="_-* #,##0.00\ &quot;kr&quot;_-;\-* #,##0.00\ &quot;kr&quot;_-;_-* &quot;-&quot;??\ &quot;kr&quot;_-;_-@_-"/>
    <numFmt numFmtId="172" formatCode="#,##0.00;[Red]#,##0.00"/>
  </numFmts>
  <fonts count="42">
    <font>
      <sz val="10"/>
      <name val="Arial"/>
      <family val="0"/>
    </font>
    <font>
      <b/>
      <sz val="18"/>
      <color indexed="56"/>
      <name val="Cambria"/>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17"/>
      <name val="Czcionka tekstu podstawowego"/>
      <family val="2"/>
    </font>
    <font>
      <sz val="11"/>
      <color indexed="20"/>
      <name val="Czcionka tekstu podstawowego"/>
      <family val="2"/>
    </font>
    <font>
      <sz val="11"/>
      <color indexed="60"/>
      <name val="Czcionka tekstu podstawowego"/>
      <family val="2"/>
    </font>
    <font>
      <sz val="11"/>
      <color indexed="62"/>
      <name val="Czcionka tekstu podstawowego"/>
      <family val="2"/>
    </font>
    <font>
      <b/>
      <sz val="11"/>
      <color indexed="63"/>
      <name val="Czcionka tekstu podstawowego"/>
      <family val="2"/>
    </font>
    <font>
      <b/>
      <sz val="11"/>
      <color indexed="52"/>
      <name val="Czcionka tekstu podstawowego"/>
      <family val="2"/>
    </font>
    <font>
      <sz val="11"/>
      <color indexed="52"/>
      <name val="Czcionka tekstu podstawowego"/>
      <family val="2"/>
    </font>
    <font>
      <b/>
      <sz val="11"/>
      <color indexed="9"/>
      <name val="Czcionka tekstu podstawowego"/>
      <family val="2"/>
    </font>
    <font>
      <sz val="11"/>
      <color indexed="10"/>
      <name val="Czcionka tekstu podstawowego"/>
      <family val="2"/>
    </font>
    <font>
      <i/>
      <sz val="11"/>
      <color indexed="23"/>
      <name val="Czcionka tekstu podstawowego"/>
      <family val="2"/>
    </font>
    <font>
      <b/>
      <sz val="11"/>
      <color indexed="8"/>
      <name val="Czcionka tekstu podstawowego"/>
      <family val="2"/>
    </font>
    <font>
      <sz val="11"/>
      <color indexed="9"/>
      <name val="Czcionka tekstu podstawowego"/>
      <family val="2"/>
    </font>
    <font>
      <sz val="11"/>
      <color indexed="8"/>
      <name val="Czcionka tekstu podstawowego"/>
      <family val="2"/>
    </font>
    <font>
      <b/>
      <sz val="12"/>
      <name val="Cambria"/>
      <family val="1"/>
    </font>
    <font>
      <sz val="10"/>
      <name val="Cambria"/>
      <family val="1"/>
    </font>
    <font>
      <sz val="12"/>
      <name val="Cambria"/>
      <family val="1"/>
    </font>
    <font>
      <b/>
      <sz val="12"/>
      <color indexed="8"/>
      <name val="Cambria"/>
      <family val="1"/>
    </font>
    <font>
      <sz val="12"/>
      <color indexed="8"/>
      <name val="Cambria"/>
      <family val="1"/>
    </font>
    <font>
      <b/>
      <sz val="14"/>
      <name val="Cambria"/>
      <family val="1"/>
    </font>
    <font>
      <b/>
      <u val="single"/>
      <sz val="12"/>
      <name val="Cambria"/>
      <family val="1"/>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tint="-0.1499900072813034"/>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1">
    <xf numFmtId="0" fontId="0" fillId="0" borderId="0" applyAlignment="0">
      <protection/>
    </xf>
    <xf numFmtId="0" fontId="0" fillId="0" borderId="0" applyAlignment="0">
      <protection/>
    </xf>
    <xf numFmtId="0" fontId="0" fillId="0" borderId="0" applyAlignment="0">
      <protection/>
    </xf>
    <xf numFmtId="0" fontId="0" fillId="0" borderId="0" applyAlignment="0">
      <protection/>
    </xf>
    <xf numFmtId="0" fontId="0" fillId="0" borderId="0" applyAlignment="0">
      <protection/>
    </xf>
    <xf numFmtId="0" fontId="0" fillId="0" borderId="0" applyAlignment="0">
      <protection/>
    </xf>
    <xf numFmtId="0" fontId="0" fillId="0" borderId="0" applyAlignment="0">
      <protection/>
    </xf>
    <xf numFmtId="0" fontId="0" fillId="0" borderId="0" applyAlignment="0">
      <protection/>
    </xf>
    <xf numFmtId="0" fontId="0" fillId="0" borderId="0" applyAlignment="0">
      <protection/>
    </xf>
    <xf numFmtId="0" fontId="0" fillId="0" borderId="0" applyAlignment="0">
      <protection/>
    </xf>
    <xf numFmtId="0" fontId="0" fillId="0" borderId="0" applyAlignment="0">
      <protection/>
    </xf>
    <xf numFmtId="0" fontId="0" fillId="0" borderId="0" applyAlignment="0">
      <protection/>
    </xf>
    <xf numFmtId="0" fontId="0" fillId="0" borderId="0" applyAlignment="0">
      <protection/>
    </xf>
    <xf numFmtId="0" fontId="0" fillId="0" borderId="0" applyAlignment="0">
      <protection/>
    </xf>
    <xf numFmtId="0" fontId="0" fillId="0" borderId="0" applyAlignment="0">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8" borderId="0" applyNumberFormat="0" applyBorder="0" applyAlignment="0" applyProtection="0"/>
    <xf numFmtId="170" fontId="0" fillId="0" borderId="0" applyAlignment="0">
      <protection/>
    </xf>
    <xf numFmtId="168" fontId="0" fillId="0" borderId="0" applyAlignment="0">
      <protection/>
    </xf>
    <xf numFmtId="0" fontId="30" fillId="0" borderId="3" applyNumberFormat="0" applyFill="0" applyAlignment="0" applyProtection="0"/>
    <xf numFmtId="0" fontId="31" fillId="29" borderId="4" applyNumberFormat="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30" borderId="0" applyNumberFormat="0" applyBorder="0" applyAlignment="0" applyProtection="0"/>
    <xf numFmtId="0" fontId="36" fillId="27" borderId="1" applyNumberFormat="0" applyAlignment="0" applyProtection="0"/>
    <xf numFmtId="9" fontId="0" fillId="0" borderId="0" applyAlignment="0">
      <protection/>
    </xf>
    <xf numFmtId="0" fontId="37" fillId="0" borderId="8"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0" fillId="31" borderId="9" applyNumberFormat="0" applyFont="0" applyAlignment="0" applyProtection="0"/>
    <xf numFmtId="171" fontId="0" fillId="0" borderId="0" applyAlignment="0">
      <protection/>
    </xf>
    <xf numFmtId="169" fontId="0" fillId="0" borderId="0" applyAlignment="0">
      <protection/>
    </xf>
    <xf numFmtId="0" fontId="41" fillId="32" borderId="0" applyNumberFormat="0" applyBorder="0" applyAlignment="0" applyProtection="0"/>
  </cellStyleXfs>
  <cellXfs count="18">
    <xf numFmtId="0" fontId="0" fillId="0" borderId="0" xfId="0" applyAlignment="1">
      <alignment/>
    </xf>
    <xf numFmtId="0" fontId="0" fillId="0" borderId="0" xfId="0" applyFill="1" applyAlignment="1">
      <alignment horizontal="left" vertical="top" wrapText="1"/>
    </xf>
    <xf numFmtId="0" fontId="19" fillId="0" borderId="0" xfId="0" applyFont="1" applyAlignment="1">
      <alignment/>
    </xf>
    <xf numFmtId="0" fontId="20" fillId="0" borderId="10" xfId="0" applyFont="1" applyFill="1" applyBorder="1" applyAlignment="1">
      <alignment vertical="center" wrapText="1"/>
    </xf>
    <xf numFmtId="49" fontId="18" fillId="33" borderId="10" xfId="0" applyNumberFormat="1" applyFont="1" applyFill="1" applyBorder="1" applyAlignment="1">
      <alignment vertical="center" wrapText="1"/>
    </xf>
    <xf numFmtId="0" fontId="21" fillId="33" borderId="10" xfId="0" applyFont="1" applyFill="1" applyBorder="1" applyAlignment="1">
      <alignment vertical="center" wrapText="1"/>
    </xf>
    <xf numFmtId="0" fontId="21" fillId="33" borderId="10" xfId="0" applyFont="1" applyFill="1" applyBorder="1" applyAlignment="1">
      <alignment vertical="center"/>
    </xf>
    <xf numFmtId="172" fontId="21" fillId="33" borderId="10" xfId="0" applyNumberFormat="1" applyFont="1" applyFill="1" applyBorder="1" applyAlignment="1">
      <alignment vertical="center"/>
    </xf>
    <xf numFmtId="49" fontId="20" fillId="0" borderId="10" xfId="0" applyNumberFormat="1" applyFont="1" applyFill="1" applyBorder="1" applyAlignment="1">
      <alignment vertical="top" wrapText="1"/>
    </xf>
    <xf numFmtId="0" fontId="22" fillId="0" borderId="10" xfId="0" applyFont="1" applyFill="1" applyBorder="1" applyAlignment="1">
      <alignment vertical="top" wrapText="1"/>
    </xf>
    <xf numFmtId="0" fontId="22" fillId="0" borderId="10" xfId="0" applyFont="1" applyFill="1" applyBorder="1" applyAlignment="1">
      <alignment vertical="top"/>
    </xf>
    <xf numFmtId="172" fontId="22" fillId="0" borderId="10" xfId="0" applyNumberFormat="1" applyFont="1" applyFill="1" applyBorder="1" applyAlignment="1">
      <alignment vertical="top"/>
    </xf>
    <xf numFmtId="0" fontId="20" fillId="0" borderId="0" xfId="0" applyFont="1" applyAlignment="1">
      <alignment/>
    </xf>
    <xf numFmtId="0" fontId="22" fillId="0" borderId="0" xfId="0" applyFont="1" applyFill="1" applyAlignment="1">
      <alignment/>
    </xf>
    <xf numFmtId="172" fontId="22" fillId="0" borderId="0" xfId="0" applyNumberFormat="1" applyFont="1" applyFill="1" applyAlignment="1">
      <alignment/>
    </xf>
    <xf numFmtId="4" fontId="20" fillId="0" borderId="0" xfId="0" applyNumberFormat="1" applyFont="1" applyAlignment="1">
      <alignment/>
    </xf>
    <xf numFmtId="0" fontId="23" fillId="0" borderId="0" xfId="0" applyFont="1" applyAlignment="1">
      <alignment horizontal="center"/>
    </xf>
    <xf numFmtId="0" fontId="24" fillId="0" borderId="0" xfId="0" applyFont="1" applyAlignment="1">
      <alignment horizontal="center"/>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e"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5"/>
  <sheetViews>
    <sheetView tabSelected="1" zoomScalePageLayoutView="0" workbookViewId="0" topLeftCell="A1">
      <selection activeCell="G18" sqref="G18"/>
    </sheetView>
  </sheetViews>
  <sheetFormatPr defaultColWidth="9.140625" defaultRowHeight="12.75" customHeight="1"/>
  <cols>
    <col min="1" max="1" width="4.57421875" style="0" customWidth="1"/>
    <col min="2" max="2" width="15.7109375" style="0" customWidth="1"/>
    <col min="3" max="3" width="56.7109375" style="0" customWidth="1"/>
    <col min="4" max="4" width="6.8515625" style="0" customWidth="1"/>
    <col min="5" max="5" width="6.421875" style="0" customWidth="1"/>
    <col min="6" max="6" width="11.421875" style="0" customWidth="1"/>
    <col min="7" max="7" width="13.8515625" style="0" customWidth="1"/>
    <col min="8" max="8" width="17.00390625" style="0" customWidth="1"/>
  </cols>
  <sheetData>
    <row r="1" spans="1:8" ht="30" customHeight="1">
      <c r="A1" s="17" t="s">
        <v>49</v>
      </c>
      <c r="B1" s="17"/>
      <c r="C1" s="17"/>
      <c r="D1" s="17"/>
      <c r="E1" s="17"/>
      <c r="F1" s="17"/>
      <c r="G1" s="17"/>
      <c r="H1" s="17"/>
    </row>
    <row r="2" spans="1:8" ht="21.75" customHeight="1">
      <c r="A2" s="16" t="s">
        <v>5</v>
      </c>
      <c r="B2" s="16"/>
      <c r="C2" s="16"/>
      <c r="D2" s="16"/>
      <c r="E2" s="16"/>
      <c r="F2" s="16"/>
      <c r="G2" s="16"/>
      <c r="H2" s="16"/>
    </row>
    <row r="3" spans="1:8" ht="12.75" customHeight="1">
      <c r="A3" s="2"/>
      <c r="B3" s="2"/>
      <c r="C3" s="2"/>
      <c r="D3" s="2"/>
      <c r="E3" s="2"/>
      <c r="F3" s="2"/>
      <c r="G3" s="2"/>
      <c r="H3" s="2"/>
    </row>
    <row r="4" spans="1:8" s="1" customFormat="1" ht="39" customHeight="1">
      <c r="A4" s="3" t="s">
        <v>50</v>
      </c>
      <c r="B4" s="3"/>
      <c r="C4" s="3" t="s">
        <v>1</v>
      </c>
      <c r="D4" s="3" t="s">
        <v>51</v>
      </c>
      <c r="E4" s="3" t="s">
        <v>2</v>
      </c>
      <c r="F4" s="3" t="s">
        <v>3</v>
      </c>
      <c r="G4" s="3" t="s">
        <v>4</v>
      </c>
      <c r="H4" s="3" t="s">
        <v>55</v>
      </c>
    </row>
    <row r="5" spans="1:8" ht="15.75">
      <c r="A5" s="4" t="s">
        <v>7</v>
      </c>
      <c r="B5" s="5" t="s">
        <v>6</v>
      </c>
      <c r="C5" s="5" t="s">
        <v>8</v>
      </c>
      <c r="D5" s="6" t="s">
        <v>0</v>
      </c>
      <c r="E5" s="6" t="s">
        <v>0</v>
      </c>
      <c r="F5" s="6" t="s">
        <v>0</v>
      </c>
      <c r="G5" s="6" t="s">
        <v>0</v>
      </c>
      <c r="H5" s="7">
        <f>SUM(H6:H8)</f>
        <v>0</v>
      </c>
    </row>
    <row r="6" spans="1:8" ht="31.5">
      <c r="A6" s="8" t="s">
        <v>9</v>
      </c>
      <c r="B6" s="9" t="s">
        <v>10</v>
      </c>
      <c r="C6" s="9" t="s">
        <v>12</v>
      </c>
      <c r="D6" s="9" t="s">
        <v>11</v>
      </c>
      <c r="E6" s="10">
        <v>180</v>
      </c>
      <c r="F6" s="10">
        <v>1</v>
      </c>
      <c r="G6" s="11">
        <v>0</v>
      </c>
      <c r="H6" s="11">
        <f>E6*F6*G6</f>
        <v>0</v>
      </c>
    </row>
    <row r="7" spans="1:8" ht="31.5">
      <c r="A7" s="8" t="s">
        <v>13</v>
      </c>
      <c r="B7" s="9" t="s">
        <v>14</v>
      </c>
      <c r="C7" s="9" t="s">
        <v>15</v>
      </c>
      <c r="D7" s="9" t="s">
        <v>11</v>
      </c>
      <c r="E7" s="10">
        <v>180</v>
      </c>
      <c r="F7" s="10">
        <v>1</v>
      </c>
      <c r="G7" s="11">
        <v>0</v>
      </c>
      <c r="H7" s="11">
        <f aca="true" t="shared" si="0" ref="H7:H22">E7*F7*G7</f>
        <v>0</v>
      </c>
    </row>
    <row r="8" spans="1:8" ht="31.5">
      <c r="A8" s="8" t="s">
        <v>16</v>
      </c>
      <c r="B8" s="9" t="s">
        <v>17</v>
      </c>
      <c r="C8" s="9" t="s">
        <v>19</v>
      </c>
      <c r="D8" s="9" t="s">
        <v>18</v>
      </c>
      <c r="E8" s="10">
        <v>1</v>
      </c>
      <c r="F8" s="10">
        <v>1</v>
      </c>
      <c r="G8" s="11">
        <v>0</v>
      </c>
      <c r="H8" s="11">
        <f t="shared" si="0"/>
        <v>0</v>
      </c>
    </row>
    <row r="9" spans="1:8" ht="31.5">
      <c r="A9" s="4" t="s">
        <v>20</v>
      </c>
      <c r="B9" s="5" t="s">
        <v>6</v>
      </c>
      <c r="C9" s="5" t="s">
        <v>21</v>
      </c>
      <c r="D9" s="6" t="s">
        <v>0</v>
      </c>
      <c r="E9" s="6" t="s">
        <v>0</v>
      </c>
      <c r="F9" s="6" t="s">
        <v>0</v>
      </c>
      <c r="G9" s="7"/>
      <c r="H9" s="7">
        <f>SUM(H10:H22)</f>
        <v>0</v>
      </c>
    </row>
    <row r="10" spans="1:8" ht="71.25" customHeight="1">
      <c r="A10" s="8" t="s">
        <v>22</v>
      </c>
      <c r="B10" s="9" t="s">
        <v>23</v>
      </c>
      <c r="C10" s="9" t="s">
        <v>24</v>
      </c>
      <c r="D10" s="9" t="s">
        <v>18</v>
      </c>
      <c r="E10" s="10">
        <v>6</v>
      </c>
      <c r="F10" s="10">
        <v>1</v>
      </c>
      <c r="G10" s="11">
        <v>0</v>
      </c>
      <c r="H10" s="11">
        <f t="shared" si="0"/>
        <v>0</v>
      </c>
    </row>
    <row r="11" spans="1:8" ht="81" customHeight="1">
      <c r="A11" s="8" t="s">
        <v>25</v>
      </c>
      <c r="B11" s="9" t="s">
        <v>23</v>
      </c>
      <c r="C11" s="9" t="s">
        <v>26</v>
      </c>
      <c r="D11" s="9" t="s">
        <v>18</v>
      </c>
      <c r="E11" s="10">
        <v>1</v>
      </c>
      <c r="F11" s="10">
        <v>1</v>
      </c>
      <c r="G11" s="11">
        <v>0</v>
      </c>
      <c r="H11" s="11">
        <f t="shared" si="0"/>
        <v>0</v>
      </c>
    </row>
    <row r="12" spans="1:8" ht="157.5">
      <c r="A12" s="8" t="s">
        <v>27</v>
      </c>
      <c r="B12" s="9" t="s">
        <v>23</v>
      </c>
      <c r="C12" s="9" t="s">
        <v>28</v>
      </c>
      <c r="D12" s="9" t="s">
        <v>18</v>
      </c>
      <c r="E12" s="10">
        <v>1</v>
      </c>
      <c r="F12" s="10">
        <v>1</v>
      </c>
      <c r="G12" s="11">
        <v>0</v>
      </c>
      <c r="H12" s="11">
        <f t="shared" si="0"/>
        <v>0</v>
      </c>
    </row>
    <row r="13" spans="1:8" ht="157.5">
      <c r="A13" s="8" t="s">
        <v>29</v>
      </c>
      <c r="B13" s="9" t="s">
        <v>23</v>
      </c>
      <c r="C13" s="9" t="s">
        <v>30</v>
      </c>
      <c r="D13" s="9" t="s">
        <v>18</v>
      </c>
      <c r="E13" s="10">
        <v>1</v>
      </c>
      <c r="F13" s="10">
        <v>1</v>
      </c>
      <c r="G13" s="11">
        <v>0</v>
      </c>
      <c r="H13" s="11">
        <f t="shared" si="0"/>
        <v>0</v>
      </c>
    </row>
    <row r="14" spans="1:8" ht="141.75">
      <c r="A14" s="8" t="s">
        <v>31</v>
      </c>
      <c r="B14" s="9" t="s">
        <v>23</v>
      </c>
      <c r="C14" s="9" t="s">
        <v>32</v>
      </c>
      <c r="D14" s="9" t="s">
        <v>18</v>
      </c>
      <c r="E14" s="10">
        <v>1</v>
      </c>
      <c r="F14" s="10">
        <v>1</v>
      </c>
      <c r="G14" s="11">
        <v>0</v>
      </c>
      <c r="H14" s="11">
        <f t="shared" si="0"/>
        <v>0</v>
      </c>
    </row>
    <row r="15" spans="1:8" ht="157.5">
      <c r="A15" s="8" t="s">
        <v>33</v>
      </c>
      <c r="B15" s="9" t="s">
        <v>23</v>
      </c>
      <c r="C15" s="9" t="s">
        <v>34</v>
      </c>
      <c r="D15" s="9" t="s">
        <v>18</v>
      </c>
      <c r="E15" s="10">
        <v>1</v>
      </c>
      <c r="F15" s="10">
        <v>1</v>
      </c>
      <c r="G15" s="11">
        <v>0</v>
      </c>
      <c r="H15" s="11">
        <f t="shared" si="0"/>
        <v>0</v>
      </c>
    </row>
    <row r="16" spans="1:8" ht="126">
      <c r="A16" s="8" t="s">
        <v>35</v>
      </c>
      <c r="B16" s="9" t="s">
        <v>23</v>
      </c>
      <c r="C16" s="9" t="s">
        <v>36</v>
      </c>
      <c r="D16" s="9" t="s">
        <v>18</v>
      </c>
      <c r="E16" s="10">
        <v>1</v>
      </c>
      <c r="F16" s="10">
        <v>1</v>
      </c>
      <c r="G16" s="11">
        <v>0</v>
      </c>
      <c r="H16" s="11">
        <f t="shared" si="0"/>
        <v>0</v>
      </c>
    </row>
    <row r="17" spans="1:8" ht="47.25">
      <c r="A17" s="8" t="s">
        <v>37</v>
      </c>
      <c r="B17" s="9" t="s">
        <v>23</v>
      </c>
      <c r="C17" s="9" t="s">
        <v>38</v>
      </c>
      <c r="D17" s="9" t="s">
        <v>18</v>
      </c>
      <c r="E17" s="10">
        <v>1</v>
      </c>
      <c r="F17" s="10">
        <v>1</v>
      </c>
      <c r="G17" s="11">
        <v>0</v>
      </c>
      <c r="H17" s="11">
        <f t="shared" si="0"/>
        <v>0</v>
      </c>
    </row>
    <row r="18" spans="1:8" ht="47.25">
      <c r="A18" s="8" t="s">
        <v>39</v>
      </c>
      <c r="B18" s="9" t="s">
        <v>23</v>
      </c>
      <c r="C18" s="9" t="s">
        <v>40</v>
      </c>
      <c r="D18" s="9" t="s">
        <v>18</v>
      </c>
      <c r="E18" s="10">
        <v>4</v>
      </c>
      <c r="F18" s="10">
        <v>1</v>
      </c>
      <c r="G18" s="11">
        <v>0</v>
      </c>
      <c r="H18" s="11">
        <f t="shared" si="0"/>
        <v>0</v>
      </c>
    </row>
    <row r="19" spans="1:8" ht="47.25">
      <c r="A19" s="8" t="s">
        <v>41</v>
      </c>
      <c r="B19" s="9" t="s">
        <v>23</v>
      </c>
      <c r="C19" s="9" t="s">
        <v>42</v>
      </c>
      <c r="D19" s="9" t="s">
        <v>18</v>
      </c>
      <c r="E19" s="10">
        <v>1</v>
      </c>
      <c r="F19" s="10">
        <v>1</v>
      </c>
      <c r="G19" s="11">
        <v>0</v>
      </c>
      <c r="H19" s="11">
        <f t="shared" si="0"/>
        <v>0</v>
      </c>
    </row>
    <row r="20" spans="1:8" ht="31.5">
      <c r="A20" s="8" t="s">
        <v>43</v>
      </c>
      <c r="B20" s="9" t="s">
        <v>23</v>
      </c>
      <c r="C20" s="9" t="s">
        <v>44</v>
      </c>
      <c r="D20" s="9" t="s">
        <v>18</v>
      </c>
      <c r="E20" s="10">
        <v>1</v>
      </c>
      <c r="F20" s="10">
        <v>1</v>
      </c>
      <c r="G20" s="11">
        <v>0</v>
      </c>
      <c r="H20" s="11">
        <f t="shared" si="0"/>
        <v>0</v>
      </c>
    </row>
    <row r="21" spans="1:8" ht="31.5">
      <c r="A21" s="8" t="s">
        <v>45</v>
      </c>
      <c r="B21" s="9" t="s">
        <v>23</v>
      </c>
      <c r="C21" s="9" t="s">
        <v>46</v>
      </c>
      <c r="D21" s="9" t="s">
        <v>18</v>
      </c>
      <c r="E21" s="10">
        <v>1</v>
      </c>
      <c r="F21" s="10">
        <v>1</v>
      </c>
      <c r="G21" s="11">
        <v>0</v>
      </c>
      <c r="H21" s="11">
        <f t="shared" si="0"/>
        <v>0</v>
      </c>
    </row>
    <row r="22" spans="1:8" ht="31.5">
      <c r="A22" s="8" t="s">
        <v>47</v>
      </c>
      <c r="B22" s="9" t="s">
        <v>23</v>
      </c>
      <c r="C22" s="9" t="s">
        <v>48</v>
      </c>
      <c r="D22" s="9" t="s">
        <v>18</v>
      </c>
      <c r="E22" s="10">
        <v>1</v>
      </c>
      <c r="F22" s="10">
        <v>1</v>
      </c>
      <c r="G22" s="11">
        <v>0</v>
      </c>
      <c r="H22" s="11">
        <f t="shared" si="0"/>
        <v>0</v>
      </c>
    </row>
    <row r="23" spans="1:8" ht="15.75">
      <c r="A23" s="12"/>
      <c r="B23" s="13" t="s">
        <v>0</v>
      </c>
      <c r="C23" s="13" t="s">
        <v>0</v>
      </c>
      <c r="D23" s="13" t="s">
        <v>0</v>
      </c>
      <c r="E23" s="13" t="s">
        <v>0</v>
      </c>
      <c r="F23" s="13" t="s">
        <v>0</v>
      </c>
      <c r="G23" s="13" t="s">
        <v>52</v>
      </c>
      <c r="H23" s="14">
        <f>H9+H5</f>
        <v>0</v>
      </c>
    </row>
    <row r="24" spans="1:8" ht="12.75" customHeight="1">
      <c r="A24" s="12"/>
      <c r="B24" s="12"/>
      <c r="C24" s="12"/>
      <c r="D24" s="12"/>
      <c r="E24" s="12"/>
      <c r="F24" s="12"/>
      <c r="G24" s="12" t="s">
        <v>53</v>
      </c>
      <c r="H24" s="15">
        <f>H23*0.23</f>
        <v>0</v>
      </c>
    </row>
    <row r="25" spans="1:8" ht="12.75" customHeight="1">
      <c r="A25" s="12"/>
      <c r="B25" s="12"/>
      <c r="C25" s="12"/>
      <c r="D25" s="12"/>
      <c r="E25" s="12"/>
      <c r="F25" s="12"/>
      <c r="G25" s="12" t="s">
        <v>54</v>
      </c>
      <c r="H25" s="15">
        <f>SUM(H23:H24)</f>
        <v>0</v>
      </c>
    </row>
  </sheetData>
  <sheetProtection/>
  <mergeCells count="2">
    <mergeCell ref="A1:H1"/>
    <mergeCell ref="A2:H2"/>
  </mergeCells>
  <printOptions/>
  <pageMargins left="0.7" right="0.7" top="0.75" bottom="0.75" header="0.5" footer="0.5"/>
  <pageSetup horizontalDpi="600" verticalDpi="600" orientation="landscape" pageOrder="overThenDown"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Janusz Kot</cp:lastModifiedBy>
  <cp:lastPrinted>2018-07-19T09:51:07Z</cp:lastPrinted>
  <dcterms:created xsi:type="dcterms:W3CDTF">2013-03-19T16:38:19Z</dcterms:created>
  <dcterms:modified xsi:type="dcterms:W3CDTF">2018-07-19T09:59:50Z</dcterms:modified>
  <cp:category/>
  <cp:version/>
  <cp:contentType/>
  <cp:contentStatus/>
</cp:coreProperties>
</file>