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Area" localSheetId="0">'Kosztorys upr. UPZP'!$A$1:$G$30</definedName>
  </definedNames>
  <calcPr fullCalcOnLoad="1" fullPrecision="0"/>
</workbook>
</file>

<file path=xl/sharedStrings.xml><?xml version="1.0" encoding="utf-8"?>
<sst xmlns="http://schemas.openxmlformats.org/spreadsheetml/2006/main" count="117" uniqueCount="92">
  <si>
    <t/>
  </si>
  <si>
    <t>Numer</t>
  </si>
  <si>
    <t>Podstawa</t>
  </si>
  <si>
    <t>Opis</t>
  </si>
  <si>
    <t>Jednostka</t>
  </si>
  <si>
    <t>Ilość</t>
  </si>
  <si>
    <t>Cena jedn.</t>
  </si>
  <si>
    <t>Wartość</t>
  </si>
  <si>
    <t>Kosztorys</t>
  </si>
  <si>
    <t>BUDOWA MIEJSCA AKTYWNOŚCI LOKALNEJ ETAP I (branża elektryczna)</t>
  </si>
  <si>
    <t>Element</t>
  </si>
  <si>
    <t>1</t>
  </si>
  <si>
    <t>Zabezpieczenie istniejących kabli</t>
  </si>
  <si>
    <t>1.1</t>
  </si>
  <si>
    <t>KNR 201/701/3 (3)</t>
  </si>
  <si>
    <t>m</t>
  </si>
  <si>
    <t>Ręczne kopanie rowów dla kabli, szerokość dna do 0.4·m, kategoria gruntu IV, głębokość rowu do 1.0·m</t>
  </si>
  <si>
    <t>1.2</t>
  </si>
  <si>
    <t>KNR 510/301/1</t>
  </si>
  <si>
    <t>Nasypanie warstwy piasku na dnie rowu kablowego, o szerokości do 0,4·m</t>
  </si>
  <si>
    <t>1.3</t>
  </si>
  <si>
    <t>KNR 510/303/3</t>
  </si>
  <si>
    <t>Układanie rur ochronnych z PCW w wykopie, rura do Fi·140·mm 
układanie rur ochronnych koloru niebieskiego dwudzielnych A 160 PS</t>
  </si>
  <si>
    <t>1.4</t>
  </si>
  <si>
    <t>KNR 510/114/3</t>
  </si>
  <si>
    <t>Układanie kabli wielożyłowych w rurach, pustakach lub kanałach zamkniętych, do 3,0·kg/m  
istn. kable</t>
  </si>
  <si>
    <t>1.5</t>
  </si>
  <si>
    <t>KNR 201/704/3 (1)</t>
  </si>
  <si>
    <t>Ręczne zasypywanie rowów do kabli, szerokość dna wykopu do 0.4·m, kategoria gruntu IV, głębokość rowu do 0.4·m</t>
  </si>
  <si>
    <t>1.6</t>
  </si>
  <si>
    <t>Kalkulacja własna</t>
  </si>
  <si>
    <t>kpl</t>
  </si>
  <si>
    <t>Inwentaryzacja geodezyjna</t>
  </si>
  <si>
    <t>1.7</t>
  </si>
  <si>
    <t>KNR 403/1203/1</t>
  </si>
  <si>
    <t>odcinek</t>
  </si>
  <si>
    <t>Badanie linii kablowej nn przed i po przebudowie</t>
  </si>
  <si>
    <t>1.8</t>
  </si>
  <si>
    <t>KNR 401/108/9</t>
  </si>
  <si>
    <t>m3</t>
  </si>
  <si>
    <t>Wywóz gruzu spryzmowanego samochodami skrzyniowymi do 1·km</t>
  </si>
  <si>
    <t>1.9</t>
  </si>
  <si>
    <t>KNR 401/108/10</t>
  </si>
  <si>
    <t>Wywóz gruzu spryzmowanego samochodami skrzyniowymi na każdy następny 1·km</t>
  </si>
  <si>
    <t>2</t>
  </si>
  <si>
    <t>Przebudowa oświetlenia zewnętrznego</t>
  </si>
  <si>
    <t>2.1</t>
  </si>
  <si>
    <t>KSNR 9/1005/3</t>
  </si>
  <si>
    <t>Oprawy oświetlenia zewnętrznego, demontaż na trzpieniu słupa lub wysięgnika</t>
  </si>
  <si>
    <t>2.2</t>
  </si>
  <si>
    <t>KSNR 9/1001/11</t>
  </si>
  <si>
    <t>słup</t>
  </si>
  <si>
    <t>Słupy oświetleniowe, udemontaż słupa, masa do 890·kg</t>
  </si>
  <si>
    <t>2.3</t>
  </si>
  <si>
    <t>KNR 201/707/6</t>
  </si>
  <si>
    <t>Wykopy ręczne dla słupów elektroenergetycznych linii napowietrznych niskiego napięcia, wykopy o głębokości do 2.0·m, kategoria gruntu IV</t>
  </si>
  <si>
    <t>2.4</t>
  </si>
  <si>
    <t>KNR 510/708/3 (1)</t>
  </si>
  <si>
    <t>szt</t>
  </si>
  <si>
    <t>Ręczne stawianie słupów oświetleniowych, do 350·kg, w gruncie kategorii I-III 
- ręczny montaż fundamentu pod słupy  oświetleniowe B-51</t>
  </si>
  <si>
    <t>2.5</t>
  </si>
  <si>
    <t>Ręczne stawianie słupów oświetleniowych, do 350·kg, w gruncie kategorii I-III 
- ręczne stawianie słupów oświetlenia zewnętrznego  
 (słupy aluminiowe anodowane  kolor grafit), mocowanie do  podstaw za pomocą śrub zrywalnych  (słup wg rys)</t>
  </si>
  <si>
    <t>2.6</t>
  </si>
  <si>
    <t>KSNR 5/1004/1</t>
  </si>
  <si>
    <t>Montaż opraw oświetlenia zewnętrznego, na słupie 
- montaż opraw oświetlenia zewnętrznego, na słupach (oprawa korpus odlew aluminiowy anodowany grafit ,  II kl. IP-min 66 ,. gabaryty i kształt  zbliżony wg rysunku LED 48W  temperatura  światła 5000K, temperatura pracy min -40 st C + 55 st C)</t>
  </si>
  <si>
    <t>2.7</t>
  </si>
  <si>
    <t>KSNR 5/1003/2 (1)</t>
  </si>
  <si>
    <t>Montaż przewodów do opraw oświetleniowych, wciąganych w słupy, rury osłonowe i wysięgniki, wysokość latarń do 7·m 
- montaż przewodów do słupów,przewody kabelkowe OMY 3x1,5 wciągane w słupy</t>
  </si>
  <si>
    <t>2.8</t>
  </si>
  <si>
    <t>KNR 510/103/1 (1)</t>
  </si>
  <si>
    <t>Układanie kabli wielożyłowych układanych ręcznie w rowach kablowych, kabel do 0,5·kg/m, przykrycie kabla folią kalandrowaną z PCW uplastycznionego</t>
  </si>
  <si>
    <t>2.9</t>
  </si>
  <si>
    <t>KSNR 5/1005/2</t>
  </si>
  <si>
    <t>Montaż rur osłonowych i skrzynek rozdzielczych, skrzynka do 10·kg 
- montaż tabliczek bezpiecznikowych TB-1</t>
  </si>
  <si>
    <t>2.10</t>
  </si>
  <si>
    <t>KNR 403/901/11</t>
  </si>
  <si>
    <t>Podłączenie przewodów pod zaciski lub śruby, przewód kabelkowy, powłoka polwinitowa, przekrój żył do 16·mm2 
- podłączenie przewodów kablowych  pod zaciski w tabliczkach bezpiecznikowych</t>
  </si>
  <si>
    <t>2.11</t>
  </si>
  <si>
    <t>KNR 403/1205/5</t>
  </si>
  <si>
    <t>pomiar</t>
  </si>
  <si>
    <t>Badanie i pomiar skuteczności zerowania, pomiar pierwszy</t>
  </si>
  <si>
    <t>RAZEM NETTO</t>
  </si>
  <si>
    <t>VAT 23%</t>
  </si>
  <si>
    <t>RAZEM BRUTTO</t>
  </si>
  <si>
    <t>KOSZTORYS OFERTOWY
BUDOWA MIEJSCA AKTYWNOŚCI LOKALNEJ ETAP I (branża elektryczna)</t>
  </si>
  <si>
    <t>[A]</t>
  </si>
  <si>
    <t>[B]</t>
  </si>
  <si>
    <t>[C]</t>
  </si>
  <si>
    <t>[D]</t>
  </si>
  <si>
    <t>[E]</t>
  </si>
  <si>
    <t>[F]</t>
  </si>
  <si>
    <t>[G=ExF]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</si>
</sst>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FF"/>
      <name val="Arial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Alignment="0"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/>
    </xf>
    <xf numFmtId="172" fontId="20" fillId="0" borderId="10" xfId="0" applyNumberFormat="1" applyFont="1" applyFill="1" applyBorder="1" applyAlignment="1">
      <alignment vertical="top"/>
    </xf>
    <xf numFmtId="172" fontId="40" fillId="0" borderId="10" xfId="0" applyNumberFormat="1" applyFont="1" applyFill="1" applyBorder="1" applyAlignment="1">
      <alignment horizontal="center" vertical="top" wrapText="1"/>
    </xf>
    <xf numFmtId="172" fontId="41" fillId="0" borderId="10" xfId="0" applyNumberFormat="1" applyFont="1" applyFill="1" applyBorder="1" applyAlignment="1">
      <alignment horizontal="center"/>
    </xf>
    <xf numFmtId="172" fontId="41" fillId="0" borderId="10" xfId="0" applyNumberFormat="1" applyFont="1" applyFill="1" applyBorder="1" applyAlignment="1">
      <alignment/>
    </xf>
    <xf numFmtId="172" fontId="41" fillId="0" borderId="10" xfId="0" applyNumberFormat="1" applyFont="1" applyFill="1" applyBorder="1" applyAlignment="1">
      <alignment vertical="top"/>
    </xf>
    <xf numFmtId="172" fontId="40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115" zoomScaleSheetLayoutView="115" zoomScalePageLayoutView="0" workbookViewId="0" topLeftCell="A1">
      <selection activeCell="J26" sqref="J26"/>
    </sheetView>
  </sheetViews>
  <sheetFormatPr defaultColWidth="9.140625" defaultRowHeight="12.75" customHeight="1"/>
  <cols>
    <col min="1" max="1" width="8.7109375" style="2" customWidth="1"/>
    <col min="2" max="2" width="18.7109375" style="0" customWidth="1"/>
    <col min="3" max="3" width="56.7109375" style="0" customWidth="1"/>
    <col min="4" max="4" width="12.00390625" style="2" customWidth="1"/>
    <col min="5" max="5" width="10.7109375" style="2" customWidth="1"/>
    <col min="6" max="6" width="12.7109375" style="26" customWidth="1"/>
    <col min="7" max="7" width="12.7109375" style="3" customWidth="1"/>
  </cols>
  <sheetData>
    <row r="1" spans="1:7" ht="34.5" customHeight="1">
      <c r="A1" s="16" t="s">
        <v>84</v>
      </c>
      <c r="B1" s="17"/>
      <c r="C1" s="17"/>
      <c r="D1" s="17"/>
      <c r="E1" s="17"/>
      <c r="F1" s="17"/>
      <c r="G1" s="17"/>
    </row>
    <row r="2" spans="1:7" s="1" customFormat="1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2" t="s">
        <v>6</v>
      </c>
      <c r="G2" s="5" t="s">
        <v>7</v>
      </c>
    </row>
    <row r="3" spans="1:7" ht="15">
      <c r="A3" s="18" t="s">
        <v>85</v>
      </c>
      <c r="B3" s="6" t="s">
        <v>86</v>
      </c>
      <c r="C3" s="6" t="s">
        <v>87</v>
      </c>
      <c r="D3" s="6" t="s">
        <v>88</v>
      </c>
      <c r="E3" s="6" t="s">
        <v>89</v>
      </c>
      <c r="F3" s="23" t="s">
        <v>90</v>
      </c>
      <c r="G3" s="19" t="s">
        <v>91</v>
      </c>
    </row>
    <row r="4" spans="1:7" ht="30">
      <c r="A4" s="7" t="s">
        <v>0</v>
      </c>
      <c r="B4" s="8" t="s">
        <v>8</v>
      </c>
      <c r="C4" s="15" t="s">
        <v>9</v>
      </c>
      <c r="D4" s="9" t="s">
        <v>0</v>
      </c>
      <c r="E4" s="9" t="s">
        <v>0</v>
      </c>
      <c r="F4" s="24" t="s">
        <v>0</v>
      </c>
      <c r="G4" s="10" t="s">
        <v>0</v>
      </c>
    </row>
    <row r="5" spans="1:7" ht="15">
      <c r="A5" s="27" t="s">
        <v>11</v>
      </c>
      <c r="B5" s="28" t="s">
        <v>10</v>
      </c>
      <c r="C5" s="28" t="s">
        <v>12</v>
      </c>
      <c r="D5" s="29" t="s">
        <v>0</v>
      </c>
      <c r="E5" s="29" t="s">
        <v>0</v>
      </c>
      <c r="F5" s="24" t="s">
        <v>0</v>
      </c>
      <c r="G5" s="20">
        <f>SUM(G6:G14)</f>
        <v>0</v>
      </c>
    </row>
    <row r="6" spans="1:7" ht="30">
      <c r="A6" s="7" t="s">
        <v>13</v>
      </c>
      <c r="B6" s="11" t="s">
        <v>14</v>
      </c>
      <c r="C6" s="11" t="s">
        <v>16</v>
      </c>
      <c r="D6" s="12" t="s">
        <v>15</v>
      </c>
      <c r="E6" s="13">
        <v>150</v>
      </c>
      <c r="F6" s="25">
        <v>0</v>
      </c>
      <c r="G6" s="14">
        <f>E6*F6</f>
        <v>0</v>
      </c>
    </row>
    <row r="7" spans="1:7" ht="30">
      <c r="A7" s="7" t="s">
        <v>17</v>
      </c>
      <c r="B7" s="11" t="s">
        <v>18</v>
      </c>
      <c r="C7" s="11" t="s">
        <v>19</v>
      </c>
      <c r="D7" s="12" t="s">
        <v>15</v>
      </c>
      <c r="E7" s="13">
        <v>300</v>
      </c>
      <c r="F7" s="25">
        <v>0</v>
      </c>
      <c r="G7" s="14">
        <f aca="true" t="shared" si="0" ref="G7:G26">E7*F7</f>
        <v>0</v>
      </c>
    </row>
    <row r="8" spans="1:7" ht="60">
      <c r="A8" s="7" t="s">
        <v>20</v>
      </c>
      <c r="B8" s="11" t="s">
        <v>21</v>
      </c>
      <c r="C8" s="11" t="s">
        <v>22</v>
      </c>
      <c r="D8" s="12" t="s">
        <v>15</v>
      </c>
      <c r="E8" s="13">
        <v>150</v>
      </c>
      <c r="F8" s="25">
        <v>0</v>
      </c>
      <c r="G8" s="14">
        <f t="shared" si="0"/>
        <v>0</v>
      </c>
    </row>
    <row r="9" spans="1:7" ht="45">
      <c r="A9" s="7" t="s">
        <v>23</v>
      </c>
      <c r="B9" s="11" t="s">
        <v>24</v>
      </c>
      <c r="C9" s="11" t="s">
        <v>25</v>
      </c>
      <c r="D9" s="12" t="s">
        <v>15</v>
      </c>
      <c r="E9" s="13">
        <v>150</v>
      </c>
      <c r="F9" s="25">
        <v>0</v>
      </c>
      <c r="G9" s="14">
        <f t="shared" si="0"/>
        <v>0</v>
      </c>
    </row>
    <row r="10" spans="1:7" ht="30">
      <c r="A10" s="7" t="s">
        <v>26</v>
      </c>
      <c r="B10" s="11" t="s">
        <v>27</v>
      </c>
      <c r="C10" s="11" t="s">
        <v>28</v>
      </c>
      <c r="D10" s="12" t="s">
        <v>15</v>
      </c>
      <c r="E10" s="13">
        <v>150</v>
      </c>
      <c r="F10" s="25">
        <v>0</v>
      </c>
      <c r="G10" s="14">
        <f t="shared" si="0"/>
        <v>0</v>
      </c>
    </row>
    <row r="11" spans="1:7" ht="15">
      <c r="A11" s="7" t="s">
        <v>29</v>
      </c>
      <c r="B11" s="11" t="s">
        <v>30</v>
      </c>
      <c r="C11" s="11" t="s">
        <v>32</v>
      </c>
      <c r="D11" s="12" t="s">
        <v>31</v>
      </c>
      <c r="E11" s="13">
        <v>1</v>
      </c>
      <c r="F11" s="25">
        <v>0</v>
      </c>
      <c r="G11" s="14">
        <f t="shared" si="0"/>
        <v>0</v>
      </c>
    </row>
    <row r="12" spans="1:7" ht="15">
      <c r="A12" s="7" t="s">
        <v>33</v>
      </c>
      <c r="B12" s="11" t="s">
        <v>34</v>
      </c>
      <c r="C12" s="11" t="s">
        <v>36</v>
      </c>
      <c r="D12" s="12" t="s">
        <v>35</v>
      </c>
      <c r="E12" s="13">
        <v>12</v>
      </c>
      <c r="F12" s="25">
        <v>0</v>
      </c>
      <c r="G12" s="14">
        <f t="shared" si="0"/>
        <v>0</v>
      </c>
    </row>
    <row r="13" spans="1:7" ht="30">
      <c r="A13" s="7" t="s">
        <v>37</v>
      </c>
      <c r="B13" s="11" t="s">
        <v>38</v>
      </c>
      <c r="C13" s="11" t="s">
        <v>40</v>
      </c>
      <c r="D13" s="12" t="s">
        <v>39</v>
      </c>
      <c r="E13" s="13">
        <v>4</v>
      </c>
      <c r="F13" s="25">
        <v>0</v>
      </c>
      <c r="G13" s="14">
        <f t="shared" si="0"/>
        <v>0</v>
      </c>
    </row>
    <row r="14" spans="1:7" ht="30">
      <c r="A14" s="7" t="s">
        <v>41</v>
      </c>
      <c r="B14" s="11" t="s">
        <v>42</v>
      </c>
      <c r="C14" s="11" t="s">
        <v>43</v>
      </c>
      <c r="D14" s="12" t="s">
        <v>39</v>
      </c>
      <c r="E14" s="13">
        <v>4</v>
      </c>
      <c r="F14" s="25">
        <v>0</v>
      </c>
      <c r="G14" s="14">
        <f t="shared" si="0"/>
        <v>0</v>
      </c>
    </row>
    <row r="15" spans="1:7" ht="15">
      <c r="A15" s="27" t="s">
        <v>44</v>
      </c>
      <c r="B15" s="28" t="s">
        <v>10</v>
      </c>
      <c r="C15" s="28" t="s">
        <v>45</v>
      </c>
      <c r="D15" s="29" t="s">
        <v>0</v>
      </c>
      <c r="E15" s="29" t="s">
        <v>0</v>
      </c>
      <c r="F15" s="24" t="s">
        <v>0</v>
      </c>
      <c r="G15" s="21">
        <f>SUM(G16:G26)</f>
        <v>0</v>
      </c>
    </row>
    <row r="16" spans="1:7" ht="30">
      <c r="A16" s="7" t="s">
        <v>46</v>
      </c>
      <c r="B16" s="11" t="s">
        <v>47</v>
      </c>
      <c r="C16" s="11" t="s">
        <v>48</v>
      </c>
      <c r="D16" s="12" t="s">
        <v>31</v>
      </c>
      <c r="E16" s="13">
        <v>1</v>
      </c>
      <c r="F16" s="25">
        <v>0</v>
      </c>
      <c r="G16" s="14">
        <f t="shared" si="0"/>
        <v>0</v>
      </c>
    </row>
    <row r="17" spans="1:7" ht="15">
      <c r="A17" s="7" t="s">
        <v>49</v>
      </c>
      <c r="B17" s="11" t="s">
        <v>50</v>
      </c>
      <c r="C17" s="11" t="s">
        <v>52</v>
      </c>
      <c r="D17" s="12" t="s">
        <v>51</v>
      </c>
      <c r="E17" s="13">
        <v>1</v>
      </c>
      <c r="F17" s="25">
        <v>0</v>
      </c>
      <c r="G17" s="14">
        <f t="shared" si="0"/>
        <v>0</v>
      </c>
    </row>
    <row r="18" spans="1:7" ht="45">
      <c r="A18" s="7" t="s">
        <v>53</v>
      </c>
      <c r="B18" s="11" t="s">
        <v>54</v>
      </c>
      <c r="C18" s="11" t="s">
        <v>55</v>
      </c>
      <c r="D18" s="12" t="s">
        <v>39</v>
      </c>
      <c r="E18" s="13">
        <v>3</v>
      </c>
      <c r="F18" s="25">
        <v>0</v>
      </c>
      <c r="G18" s="14">
        <f t="shared" si="0"/>
        <v>0</v>
      </c>
    </row>
    <row r="19" spans="1:7" ht="45">
      <c r="A19" s="7" t="s">
        <v>56</v>
      </c>
      <c r="B19" s="11" t="s">
        <v>57</v>
      </c>
      <c r="C19" s="11" t="s">
        <v>59</v>
      </c>
      <c r="D19" s="12" t="s">
        <v>58</v>
      </c>
      <c r="E19" s="13">
        <v>1</v>
      </c>
      <c r="F19" s="25">
        <v>0</v>
      </c>
      <c r="G19" s="14">
        <f t="shared" si="0"/>
        <v>0</v>
      </c>
    </row>
    <row r="20" spans="1:7" ht="75">
      <c r="A20" s="7" t="s">
        <v>60</v>
      </c>
      <c r="B20" s="11" t="s">
        <v>57</v>
      </c>
      <c r="C20" s="11" t="s">
        <v>61</v>
      </c>
      <c r="D20" s="12" t="s">
        <v>58</v>
      </c>
      <c r="E20" s="13">
        <v>1</v>
      </c>
      <c r="F20" s="25">
        <v>0</v>
      </c>
      <c r="G20" s="14">
        <f t="shared" si="0"/>
        <v>0</v>
      </c>
    </row>
    <row r="21" spans="1:7" ht="90">
      <c r="A21" s="7" t="s">
        <v>62</v>
      </c>
      <c r="B21" s="11" t="s">
        <v>63</v>
      </c>
      <c r="C21" s="11" t="s">
        <v>64</v>
      </c>
      <c r="D21" s="12" t="s">
        <v>58</v>
      </c>
      <c r="E21" s="13">
        <v>1</v>
      </c>
      <c r="F21" s="25">
        <v>0</v>
      </c>
      <c r="G21" s="14">
        <f t="shared" si="0"/>
        <v>0</v>
      </c>
    </row>
    <row r="22" spans="1:7" ht="60">
      <c r="A22" s="7" t="s">
        <v>65</v>
      </c>
      <c r="B22" s="11" t="s">
        <v>66</v>
      </c>
      <c r="C22" s="11" t="s">
        <v>67</v>
      </c>
      <c r="D22" s="12" t="s">
        <v>31</v>
      </c>
      <c r="E22" s="13">
        <v>1</v>
      </c>
      <c r="F22" s="25">
        <v>0</v>
      </c>
      <c r="G22" s="14">
        <f t="shared" si="0"/>
        <v>0</v>
      </c>
    </row>
    <row r="23" spans="1:7" ht="45">
      <c r="A23" s="7" t="s">
        <v>68</v>
      </c>
      <c r="B23" s="11" t="s">
        <v>69</v>
      </c>
      <c r="C23" s="11" t="s">
        <v>70</v>
      </c>
      <c r="D23" s="12" t="s">
        <v>15</v>
      </c>
      <c r="E23" s="13">
        <v>3</v>
      </c>
      <c r="F23" s="25">
        <v>0</v>
      </c>
      <c r="G23" s="14">
        <f t="shared" si="0"/>
        <v>0</v>
      </c>
    </row>
    <row r="24" spans="1:7" ht="45">
      <c r="A24" s="7" t="s">
        <v>71</v>
      </c>
      <c r="B24" s="11" t="s">
        <v>72</v>
      </c>
      <c r="C24" s="11" t="s">
        <v>73</v>
      </c>
      <c r="D24" s="12" t="s">
        <v>58</v>
      </c>
      <c r="E24" s="13">
        <v>1</v>
      </c>
      <c r="F24" s="25">
        <v>0</v>
      </c>
      <c r="G24" s="14">
        <f t="shared" si="0"/>
        <v>0</v>
      </c>
    </row>
    <row r="25" spans="1:7" ht="60">
      <c r="A25" s="7" t="s">
        <v>74</v>
      </c>
      <c r="B25" s="11" t="s">
        <v>75</v>
      </c>
      <c r="C25" s="11" t="s">
        <v>76</v>
      </c>
      <c r="D25" s="12" t="s">
        <v>58</v>
      </c>
      <c r="E25" s="13">
        <v>12</v>
      </c>
      <c r="F25" s="25">
        <v>0</v>
      </c>
      <c r="G25" s="14">
        <f t="shared" si="0"/>
        <v>0</v>
      </c>
    </row>
    <row r="26" spans="1:7" ht="15">
      <c r="A26" s="7" t="s">
        <v>77</v>
      </c>
      <c r="B26" s="11" t="s">
        <v>78</v>
      </c>
      <c r="C26" s="11" t="s">
        <v>80</v>
      </c>
      <c r="D26" s="12" t="s">
        <v>79</v>
      </c>
      <c r="E26" s="13">
        <v>1</v>
      </c>
      <c r="F26" s="25">
        <v>0</v>
      </c>
      <c r="G26" s="14">
        <f t="shared" si="0"/>
        <v>0</v>
      </c>
    </row>
    <row r="27" spans="1:7" ht="15">
      <c r="A27" s="30" t="s">
        <v>81</v>
      </c>
      <c r="B27" s="30"/>
      <c r="C27" s="30"/>
      <c r="D27" s="30"/>
      <c r="E27" s="30"/>
      <c r="F27" s="30"/>
      <c r="G27" s="20">
        <f>G15+G5</f>
        <v>0</v>
      </c>
    </row>
    <row r="28" spans="1:7" ht="12.75" customHeight="1">
      <c r="A28" s="31" t="s">
        <v>82</v>
      </c>
      <c r="B28" s="31"/>
      <c r="C28" s="31"/>
      <c r="D28" s="31"/>
      <c r="E28" s="31"/>
      <c r="F28" s="31"/>
      <c r="G28" s="20">
        <f>G27*0.23</f>
        <v>0</v>
      </c>
    </row>
    <row r="29" spans="1:7" ht="12.75" customHeight="1">
      <c r="A29" s="31" t="s">
        <v>83</v>
      </c>
      <c r="B29" s="31"/>
      <c r="C29" s="31"/>
      <c r="D29" s="31"/>
      <c r="E29" s="31"/>
      <c r="F29" s="31"/>
      <c r="G29" s="20">
        <f>G28+G27</f>
        <v>0</v>
      </c>
    </row>
  </sheetData>
  <sheetProtection/>
  <mergeCells count="4">
    <mergeCell ref="A27:F27"/>
    <mergeCell ref="A28:F28"/>
    <mergeCell ref="A29:F29"/>
    <mergeCell ref="A1:G1"/>
  </mergeCells>
  <printOptions/>
  <pageMargins left="0.7" right="0.7" top="0.75" bottom="0.75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dcterms:created xsi:type="dcterms:W3CDTF">2013-03-19T16:38:19Z</dcterms:created>
  <dcterms:modified xsi:type="dcterms:W3CDTF">2018-06-07T11:34:58Z</dcterms:modified>
  <cp:category/>
  <cp:version/>
  <cp:contentType/>
  <cp:contentStatus/>
</cp:coreProperties>
</file>