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UPZP'!$A$1:$H$43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<sst xmlns="http://schemas.openxmlformats.org/spreadsheetml/2006/main" count="106" uniqueCount="84">
  <si>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</si>
  <si>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</si>
  <si>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</si>
  <si>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</si>
  <si>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</si>
  <si>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</si>
  <si>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</si>
  <si>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</si>
  <si>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</si>
  <si>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MODERNIZACJA ŚWIETLICY WIEJSKIEJ W SOSNOWCU</t>
  </si>
  <si>
    <t>Element</t>
  </si>
  <si>
    <t>1</t>
  </si>
  <si>
    <t>1.1</t>
  </si>
  <si>
    <t>KNNR 5/204/5 (1)</t>
  </si>
  <si>
    <t>m</t>
  </si>
  <si>
    <t>Przewody wtynkowe i kabelkowe płaskie układane w tynku, płaski YDYp, na podłożu innym niż betonowe
2,8*(8+3)=30,80
(6,4+4,5+2,35+6,4+2,6+2,35)*2=49,20</t>
  </si>
  <si>
    <t>1.2</t>
  </si>
  <si>
    <t>KNR 23/2612/6</t>
  </si>
  <si>
    <t>m2</t>
  </si>
  <si>
    <t>Przyklejenie warstwy siatki, ściany
(4,5+6,4)*2*3,15=68,67
(2,35+6,4)*2*3,15=55,13
(2,35+2,6)*2*3,2=31,68
-8,32=-8,32</t>
  </si>
  <si>
    <t>1.3</t>
  </si>
  <si>
    <t>KNNR 2/1802/3 (2)</t>
  </si>
  <si>
    <t>Parapety, półki, lady i nakrywy z elementów kamiennych, grubość 4·cm, szerokość do 75·cm, aglomarmur
0,55*1,3 : 1,3=1,30
0,55*1,25 : 1,25=1,25</t>
  </si>
  <si>
    <t>1.4</t>
  </si>
  <si>
    <t>KNR 202/607/1</t>
  </si>
  <si>
    <t>Izolacje przeciwwilgociowe i przeciwwodne z folii polietylenowej szerokiej, izolacja pozioma podposadzkowa
49.95=49,95</t>
  </si>
  <si>
    <t>1.5</t>
  </si>
  <si>
    <t>KNNR 2/602/3</t>
  </si>
  <si>
    <t>Izolacje poziome przeciwdźwiękowe, z płyt styropianowych układanych na wierzchu konstrukcji na sucho jednowarstwowe 5·cm
49.95=49,95</t>
  </si>
  <si>
    <t>1.6</t>
  </si>
  <si>
    <t>1.7</t>
  </si>
  <si>
    <t>NNRNKB 202/1127/1 (2)</t>
  </si>
  <si>
    <t>Warstwy wyrównawcze pod posadzki wykonywane przy użyciu "Miksokreta" w pomieszczeniach o powierzchni ponad 8·m2, grubość 2·cm, zatarte na ostro
49.95=49,95</t>
  </si>
  <si>
    <t>1.8</t>
  </si>
  <si>
    <t>NNRNKB 202/1127/3 (2)</t>
  </si>
  <si>
    <t>Warstwy wyrównawcze pod posadzki wykonywane przy użyciu "Miksokreta" w pomieszczeniach o powierzchni ponad 8·m2, dodatek za zmianę grubości o 1·cm
49.95=49,95</t>
  </si>
  <si>
    <t>1.9</t>
  </si>
  <si>
    <t>KNR 909/405/2 (2)</t>
  </si>
  <si>
    <t>Obudowa płytami g-k na szkielecie metalowym pojedynczym, z wypełnieniem wełną mineralną, system W·623 profil CD·60x27, pokrycie 2-krotne, płyta GKB, Fugenfuller Leicht
3,2*(0,2+0,2)=1,28
2,6*3,2=8,32</t>
  </si>
  <si>
    <t>1.10</t>
  </si>
  <si>
    <t>KNRW 202/1111/7 (2)</t>
  </si>
  <si>
    <t>Posadzki 1- i 2-barwne z płytek z kamieni sztucznych na zaprawie klejowej, metoda nieregularna, płytki 30x30·cm
49.95=49,95</t>
  </si>
  <si>
    <t>1.11</t>
  </si>
  <si>
    <t>KNRW 202/1115/2</t>
  </si>
  <si>
    <t>Cokoliki z kamieni sztucznych, na zaprawie klejowej
(4,5+6,4)*2=21,80
(2,35+6,4)*2=17,50
(2,35+2,6)*2=9,90
(6,4+4,15)*2=21,10</t>
  </si>
  <si>
    <t>1.12</t>
  </si>
  <si>
    <t>KNNR 7/702/2</t>
  </si>
  <si>
    <t>Sufity podwieszane z płytami z włókien mineralnych, sufity z rastami 600x600·mm
6,40*4,50=28,80
6,40*2,35=15,04
2,35*2,60=6,11</t>
  </si>
  <si>
    <t>1.13</t>
  </si>
  <si>
    <t>KNR 508/511/7</t>
  </si>
  <si>
    <t>szt</t>
  </si>
  <si>
    <t>Montaż na gotowym podłożu opraw rastrowych panel LED 40W neutralny podtynkowa
6=6,00
3=3,00
1=1,00</t>
  </si>
  <si>
    <t>1.14</t>
  </si>
  <si>
    <t>KNR 1901/1305/3</t>
  </si>
  <si>
    <t>Malowanie farbami powierzchnie wewnętrzne, malowanie 2-krotne tynków farbami  
Satynowa farba lateksowa Dekoral Clean &amp; Color
(4,5+6,4)*2*3,15=68,67
(2,35+6,4)*2*3,15=55,13
(2,35+2,6)*2*3,2=31,68
-8,32=-8,32</t>
  </si>
  <si>
    <t>1.15</t>
  </si>
  <si>
    <t>KNKRB 2/1405/4 (1)</t>
  </si>
  <si>
    <t>Malowanie grzejników i rur rury stalowe i blaszane o średnicy do 50 mm
(4,5+2,3+6,4)*2=26,40</t>
  </si>
  <si>
    <t>1.16</t>
  </si>
  <si>
    <t>KNRW 401/1209/8 (2)</t>
  </si>
  <si>
    <t>Malowanie farbą olejną stolarki uprzednio malowanej, drzwiowej, ponad 1,0·m2, 2-krotne
1,0*2,05*2*2=8,20</t>
  </si>
  <si>
    <t>1.17</t>
  </si>
  <si>
    <t>KNR 508/307/3</t>
  </si>
  <si>
    <t>Montaż na gotowym podłożu łączników i przycisków instalacyjnych z podłączeniem, łącznik p/t w puszce instalacyjnej świecznikowy</t>
  </si>
  <si>
    <t>1.18</t>
  </si>
  <si>
    <t>KNR 508/307/2 (1)</t>
  </si>
  <si>
    <t>Montaż na gotowym podłożu łączników i przycisków instalacyjnych z podłączeniem, łącznik p/t w puszce instalacyjnej 1-biegunowy, przycisk</t>
  </si>
  <si>
    <t>1.19</t>
  </si>
  <si>
    <t>KNR 508/309/2</t>
  </si>
  <si>
    <t>Montaż do gotowego podłoża gniazd wtyczkowych z podłączeniem, podtynkowe, 2P, w puszkach</t>
  </si>
  <si>
    <t>RAZEM NETTO</t>
  </si>
  <si>
    <t>VAT 23%</t>
  </si>
  <si>
    <t>RAZEM BRUTTO</t>
  </si>
  <si>
    <t>KOSZTORYS OFERTOWY
MODERNIZACJA ŚWIETLICY WIEJSKIEJ W SOSNOWCU</t>
  </si>
  <si>
    <t>[A]</t>
  </si>
  <si>
    <t>[B]</t>
  </si>
  <si>
    <t>[C]</t>
  </si>
  <si>
    <t>[D]</t>
  </si>
  <si>
    <t>[E]</t>
  </si>
  <si>
    <t>[F]</t>
  </si>
  <si>
    <t>[G]</t>
  </si>
  <si>
    <t>[H=ExFxG]</t>
  </si>
  <si>
    <t>………………………………………………..</t>
  </si>
  <si>
    <t>Podpis i pieczęć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</si>
</sst>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19" fillId="0" borderId="10" xfId="0" applyFont="1" applyBorder="1" applyAlignment="1">
      <alignment horizontal="right"/>
    </xf>
    <xf numFmtId="172" fontId="19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172" fontId="40" fillId="0" borderId="10" xfId="0" applyNumberFormat="1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 vertical="top"/>
    </xf>
    <xf numFmtId="172" fontId="4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172" fontId="20" fillId="0" borderId="1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172" fontId="41" fillId="0" borderId="12" xfId="0" applyNumberFormat="1" applyFont="1" applyFill="1" applyBorder="1" applyAlignment="1">
      <alignment vertical="top"/>
    </xf>
    <xf numFmtId="172" fontId="1" fillId="0" borderId="12" xfId="0" applyNumberFormat="1" applyFont="1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60" zoomScalePageLayoutView="0" workbookViewId="0" topLeftCell="A1">
      <selection activeCell="N8" sqref="N8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4" width="9.7109375" style="0" customWidth="1"/>
    <col min="5" max="5" width="8.7109375" style="0" customWidth="1"/>
    <col min="6" max="6" width="8.7109375" style="2" customWidth="1"/>
    <col min="7" max="7" width="12.7109375" style="22" customWidth="1"/>
    <col min="8" max="8" width="12.7109375" style="3" customWidth="1"/>
  </cols>
  <sheetData>
    <row r="1" spans="1:8" ht="34.5" customHeight="1">
      <c r="A1" s="4" t="s">
        <v>73</v>
      </c>
      <c r="B1" s="5"/>
      <c r="C1" s="5"/>
      <c r="D1" s="5"/>
      <c r="E1" s="5"/>
      <c r="F1" s="5"/>
      <c r="G1" s="5"/>
      <c r="H1" s="5"/>
    </row>
    <row r="2" spans="1:8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9" t="s">
        <v>7</v>
      </c>
      <c r="H2" s="7" t="s">
        <v>8</v>
      </c>
    </row>
    <row r="3" spans="1:8" ht="15">
      <c r="A3" s="23" t="s">
        <v>74</v>
      </c>
      <c r="B3" s="25" t="s">
        <v>75</v>
      </c>
      <c r="C3" s="25" t="s">
        <v>76</v>
      </c>
      <c r="D3" s="24" t="s">
        <v>77</v>
      </c>
      <c r="E3" s="24" t="s">
        <v>78</v>
      </c>
      <c r="F3" s="24" t="s">
        <v>79</v>
      </c>
      <c r="G3" s="26" t="s">
        <v>80</v>
      </c>
      <c r="H3" s="27" t="s">
        <v>81</v>
      </c>
    </row>
    <row r="4" spans="1:8" ht="15">
      <c r="A4" s="8" t="s">
        <v>11</v>
      </c>
      <c r="B4" s="9" t="s">
        <v>10</v>
      </c>
      <c r="C4" s="9" t="s">
        <v>9</v>
      </c>
      <c r="D4" s="10" t="s">
        <v>0</v>
      </c>
      <c r="E4" s="10" t="s">
        <v>0</v>
      </c>
      <c r="F4" s="17" t="s">
        <v>0</v>
      </c>
      <c r="G4" s="20" t="s">
        <v>0</v>
      </c>
      <c r="H4" s="11" t="s">
        <v>0</v>
      </c>
    </row>
    <row r="5" spans="1:8" ht="75">
      <c r="A5" s="8" t="s">
        <v>12</v>
      </c>
      <c r="B5" s="12" t="s">
        <v>13</v>
      </c>
      <c r="C5" s="12" t="s">
        <v>15</v>
      </c>
      <c r="D5" s="13" t="s">
        <v>14</v>
      </c>
      <c r="E5" s="13">
        <v>80</v>
      </c>
      <c r="F5" s="18">
        <v>1</v>
      </c>
      <c r="G5" s="21">
        <v>0</v>
      </c>
      <c r="H5" s="14">
        <f>E5*F5*G5</f>
        <v>0</v>
      </c>
    </row>
    <row r="6" spans="1:8" ht="90">
      <c r="A6" s="8" t="s">
        <v>16</v>
      </c>
      <c r="B6" s="12" t="s">
        <v>17</v>
      </c>
      <c r="C6" s="12" t="s">
        <v>19</v>
      </c>
      <c r="D6" s="13" t="s">
        <v>18</v>
      </c>
      <c r="E6" s="13">
        <v>147.16</v>
      </c>
      <c r="F6" s="18">
        <v>1</v>
      </c>
      <c r="G6" s="21">
        <v>0</v>
      </c>
      <c r="H6" s="14">
        <f aca="true" t="shared" si="0" ref="H6:H23">E6*F6*G6</f>
        <v>0</v>
      </c>
    </row>
    <row r="7" spans="1:8" ht="75">
      <c r="A7" s="8" t="s">
        <v>20</v>
      </c>
      <c r="B7" s="12" t="s">
        <v>21</v>
      </c>
      <c r="C7" s="12" t="s">
        <v>22</v>
      </c>
      <c r="D7" s="13" t="s">
        <v>14</v>
      </c>
      <c r="E7" s="13">
        <v>2.55</v>
      </c>
      <c r="F7" s="18">
        <v>1</v>
      </c>
      <c r="G7" s="21">
        <v>0</v>
      </c>
      <c r="H7" s="14">
        <f t="shared" si="0"/>
        <v>0</v>
      </c>
    </row>
    <row r="8" spans="1:8" ht="60">
      <c r="A8" s="8" t="s">
        <v>23</v>
      </c>
      <c r="B8" s="12" t="s">
        <v>24</v>
      </c>
      <c r="C8" s="12" t="s">
        <v>25</v>
      </c>
      <c r="D8" s="13" t="s">
        <v>18</v>
      </c>
      <c r="E8" s="13">
        <v>49.95</v>
      </c>
      <c r="F8" s="18">
        <v>1</v>
      </c>
      <c r="G8" s="21">
        <v>0</v>
      </c>
      <c r="H8" s="14">
        <f t="shared" si="0"/>
        <v>0</v>
      </c>
    </row>
    <row r="9" spans="1:8" ht="75">
      <c r="A9" s="8" t="s">
        <v>26</v>
      </c>
      <c r="B9" s="12" t="s">
        <v>27</v>
      </c>
      <c r="C9" s="12" t="s">
        <v>28</v>
      </c>
      <c r="D9" s="13" t="s">
        <v>18</v>
      </c>
      <c r="E9" s="13">
        <v>49.95</v>
      </c>
      <c r="F9" s="18">
        <v>1</v>
      </c>
      <c r="G9" s="21">
        <v>0</v>
      </c>
      <c r="H9" s="14">
        <f t="shared" si="0"/>
        <v>0</v>
      </c>
    </row>
    <row r="10" spans="1:8" ht="60">
      <c r="A10" s="8" t="s">
        <v>29</v>
      </c>
      <c r="B10" s="12" t="s">
        <v>24</v>
      </c>
      <c r="C10" s="12" t="s">
        <v>25</v>
      </c>
      <c r="D10" s="13" t="s">
        <v>18</v>
      </c>
      <c r="E10" s="13">
        <v>49.95</v>
      </c>
      <c r="F10" s="18">
        <v>1</v>
      </c>
      <c r="G10" s="21">
        <v>0</v>
      </c>
      <c r="H10" s="14">
        <f t="shared" si="0"/>
        <v>0</v>
      </c>
    </row>
    <row r="11" spans="1:8" ht="75">
      <c r="A11" s="8" t="s">
        <v>30</v>
      </c>
      <c r="B11" s="12" t="s">
        <v>31</v>
      </c>
      <c r="C11" s="12" t="s">
        <v>32</v>
      </c>
      <c r="D11" s="13" t="s">
        <v>18</v>
      </c>
      <c r="E11" s="13">
        <v>49.95</v>
      </c>
      <c r="F11" s="18">
        <v>1</v>
      </c>
      <c r="G11" s="21">
        <v>0</v>
      </c>
      <c r="H11" s="14">
        <f t="shared" si="0"/>
        <v>0</v>
      </c>
    </row>
    <row r="12" spans="1:8" ht="75">
      <c r="A12" s="8" t="s">
        <v>33</v>
      </c>
      <c r="B12" s="12" t="s">
        <v>34</v>
      </c>
      <c r="C12" s="12" t="s">
        <v>35</v>
      </c>
      <c r="D12" s="13" t="s">
        <v>18</v>
      </c>
      <c r="E12" s="13">
        <v>49.95</v>
      </c>
      <c r="F12" s="18">
        <v>4</v>
      </c>
      <c r="G12" s="21">
        <v>0</v>
      </c>
      <c r="H12" s="14">
        <f t="shared" si="0"/>
        <v>0</v>
      </c>
    </row>
    <row r="13" spans="1:8" ht="105">
      <c r="A13" s="8" t="s">
        <v>36</v>
      </c>
      <c r="B13" s="12" t="s">
        <v>37</v>
      </c>
      <c r="C13" s="12" t="s">
        <v>38</v>
      </c>
      <c r="D13" s="13" t="s">
        <v>18</v>
      </c>
      <c r="E13" s="13">
        <v>9.6</v>
      </c>
      <c r="F13" s="18">
        <v>1</v>
      </c>
      <c r="G13" s="21">
        <v>0</v>
      </c>
      <c r="H13" s="14">
        <f t="shared" si="0"/>
        <v>0</v>
      </c>
    </row>
    <row r="14" spans="1:8" ht="60">
      <c r="A14" s="8" t="s">
        <v>39</v>
      </c>
      <c r="B14" s="12" t="s">
        <v>40</v>
      </c>
      <c r="C14" s="12" t="s">
        <v>41</v>
      </c>
      <c r="D14" s="13" t="s">
        <v>18</v>
      </c>
      <c r="E14" s="13">
        <v>49.95</v>
      </c>
      <c r="F14" s="18">
        <v>1</v>
      </c>
      <c r="G14" s="21">
        <v>0</v>
      </c>
      <c r="H14" s="14">
        <f t="shared" si="0"/>
        <v>0</v>
      </c>
    </row>
    <row r="15" spans="1:8" ht="90">
      <c r="A15" s="8" t="s">
        <v>42</v>
      </c>
      <c r="B15" s="12" t="s">
        <v>43</v>
      </c>
      <c r="C15" s="12" t="s">
        <v>44</v>
      </c>
      <c r="D15" s="13" t="s">
        <v>14</v>
      </c>
      <c r="E15" s="13">
        <v>70.3</v>
      </c>
      <c r="F15" s="18">
        <v>1</v>
      </c>
      <c r="G15" s="21">
        <v>0</v>
      </c>
      <c r="H15" s="14">
        <f t="shared" si="0"/>
        <v>0</v>
      </c>
    </row>
    <row r="16" spans="1:8" ht="90">
      <c r="A16" s="8" t="s">
        <v>45</v>
      </c>
      <c r="B16" s="12" t="s">
        <v>46</v>
      </c>
      <c r="C16" s="12" t="s">
        <v>47</v>
      </c>
      <c r="D16" s="13" t="s">
        <v>18</v>
      </c>
      <c r="E16" s="13">
        <v>49.95</v>
      </c>
      <c r="F16" s="18">
        <v>1</v>
      </c>
      <c r="G16" s="21">
        <v>0</v>
      </c>
      <c r="H16" s="14">
        <f t="shared" si="0"/>
        <v>0</v>
      </c>
    </row>
    <row r="17" spans="1:8" ht="90">
      <c r="A17" s="8" t="s">
        <v>48</v>
      </c>
      <c r="B17" s="12" t="s">
        <v>49</v>
      </c>
      <c r="C17" s="12" t="s">
        <v>51</v>
      </c>
      <c r="D17" s="13" t="s">
        <v>50</v>
      </c>
      <c r="E17" s="13">
        <v>10</v>
      </c>
      <c r="F17" s="18">
        <v>1</v>
      </c>
      <c r="G17" s="21">
        <v>0</v>
      </c>
      <c r="H17" s="14">
        <f t="shared" si="0"/>
        <v>0</v>
      </c>
    </row>
    <row r="18" spans="1:8" ht="120">
      <c r="A18" s="8" t="s">
        <v>52</v>
      </c>
      <c r="B18" s="12" t="s">
        <v>53</v>
      </c>
      <c r="C18" s="12" t="s">
        <v>54</v>
      </c>
      <c r="D18" s="13" t="s">
        <v>18</v>
      </c>
      <c r="E18" s="13">
        <v>147.16</v>
      </c>
      <c r="F18" s="18">
        <v>1</v>
      </c>
      <c r="G18" s="21">
        <v>0</v>
      </c>
      <c r="H18" s="14">
        <f t="shared" si="0"/>
        <v>0</v>
      </c>
    </row>
    <row r="19" spans="1:8" ht="60">
      <c r="A19" s="8" t="s">
        <v>55</v>
      </c>
      <c r="B19" s="12" t="s">
        <v>56</v>
      </c>
      <c r="C19" s="12" t="s">
        <v>57</v>
      </c>
      <c r="D19" s="13" t="s">
        <v>14</v>
      </c>
      <c r="E19" s="13">
        <v>26.4</v>
      </c>
      <c r="F19" s="18">
        <v>1</v>
      </c>
      <c r="G19" s="21">
        <v>0</v>
      </c>
      <c r="H19" s="14">
        <f t="shared" si="0"/>
        <v>0</v>
      </c>
    </row>
    <row r="20" spans="1:8" ht="60">
      <c r="A20" s="8" t="s">
        <v>58</v>
      </c>
      <c r="B20" s="12" t="s">
        <v>59</v>
      </c>
      <c r="C20" s="12" t="s">
        <v>60</v>
      </c>
      <c r="D20" s="13" t="s">
        <v>18</v>
      </c>
      <c r="E20" s="13">
        <v>8.2</v>
      </c>
      <c r="F20" s="18">
        <v>1</v>
      </c>
      <c r="G20" s="21">
        <v>0</v>
      </c>
      <c r="H20" s="14">
        <f t="shared" si="0"/>
        <v>0</v>
      </c>
    </row>
    <row r="21" spans="1:8" ht="45">
      <c r="A21" s="8" t="s">
        <v>61</v>
      </c>
      <c r="B21" s="12" t="s">
        <v>62</v>
      </c>
      <c r="C21" s="12" t="s">
        <v>63</v>
      </c>
      <c r="D21" s="13" t="s">
        <v>50</v>
      </c>
      <c r="E21" s="13">
        <v>2</v>
      </c>
      <c r="F21" s="18">
        <v>1</v>
      </c>
      <c r="G21" s="21">
        <v>0</v>
      </c>
      <c r="H21" s="14">
        <f t="shared" si="0"/>
        <v>0</v>
      </c>
    </row>
    <row r="22" spans="1:8" ht="45">
      <c r="A22" s="8" t="s">
        <v>64</v>
      </c>
      <c r="B22" s="12" t="s">
        <v>65</v>
      </c>
      <c r="C22" s="12" t="s">
        <v>66</v>
      </c>
      <c r="D22" s="13" t="s">
        <v>50</v>
      </c>
      <c r="E22" s="13">
        <v>1</v>
      </c>
      <c r="F22" s="18">
        <v>1</v>
      </c>
      <c r="G22" s="21">
        <v>0</v>
      </c>
      <c r="H22" s="14">
        <f t="shared" si="0"/>
        <v>0</v>
      </c>
    </row>
    <row r="23" spans="1:8" ht="30.75" thickBot="1">
      <c r="A23" s="30" t="s">
        <v>67</v>
      </c>
      <c r="B23" s="31" t="s">
        <v>68</v>
      </c>
      <c r="C23" s="31" t="s">
        <v>69</v>
      </c>
      <c r="D23" s="32" t="s">
        <v>50</v>
      </c>
      <c r="E23" s="32">
        <v>8</v>
      </c>
      <c r="F23" s="33">
        <v>1</v>
      </c>
      <c r="G23" s="34">
        <v>0</v>
      </c>
      <c r="H23" s="35">
        <f t="shared" si="0"/>
        <v>0</v>
      </c>
    </row>
    <row r="24" spans="1:8" ht="15.75" thickTop="1">
      <c r="A24" s="28" t="s">
        <v>70</v>
      </c>
      <c r="B24" s="28"/>
      <c r="C24" s="28"/>
      <c r="D24" s="28"/>
      <c r="E24" s="28"/>
      <c r="F24" s="28"/>
      <c r="G24" s="28"/>
      <c r="H24" s="29">
        <f>SUM(H5:H23)</f>
        <v>0</v>
      </c>
    </row>
    <row r="25" spans="1:8" ht="12.75" customHeight="1">
      <c r="A25" s="15" t="s">
        <v>71</v>
      </c>
      <c r="B25" s="15"/>
      <c r="C25" s="15"/>
      <c r="D25" s="15"/>
      <c r="E25" s="15"/>
      <c r="F25" s="15"/>
      <c r="G25" s="15"/>
      <c r="H25" s="16">
        <f>H24*0.23</f>
        <v>0</v>
      </c>
    </row>
    <row r="26" spans="1:8" ht="12.75" customHeight="1">
      <c r="A26" s="15" t="s">
        <v>72</v>
      </c>
      <c r="B26" s="15"/>
      <c r="C26" s="15"/>
      <c r="D26" s="15"/>
      <c r="E26" s="15"/>
      <c r="F26" s="15"/>
      <c r="G26" s="15"/>
      <c r="H26" s="16">
        <f>H25+H24</f>
        <v>0</v>
      </c>
    </row>
    <row r="40" ht="12.75" customHeight="1">
      <c r="F40" s="2" t="s">
        <v>82</v>
      </c>
    </row>
    <row r="41" ht="12.75" customHeight="1">
      <c r="F41" s="2" t="s">
        <v>83</v>
      </c>
    </row>
  </sheetData>
  <sheetProtection/>
  <mergeCells count="4">
    <mergeCell ref="A24:G24"/>
    <mergeCell ref="A25:G25"/>
    <mergeCell ref="A26:G26"/>
    <mergeCell ref="A1:H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scale="9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2018-04-12T09:41:56Z</cp:lastPrinted>
  <dcterms:created xsi:type="dcterms:W3CDTF">2013-03-19T16:38:19Z</dcterms:created>
  <dcterms:modified xsi:type="dcterms:W3CDTF">2018-04-12T09:41:57Z</dcterms:modified>
  <cp:category/>
  <cp:version/>
  <cp:contentType/>
  <cp:contentStatus/>
</cp:coreProperties>
</file>