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UPZP'!$A$1:$G$39</definedName>
    <definedName name="_xlnm.Print_Titles" localSheetId="0">'Kosztorys upr. UPZP'!$1:$2</definedName>
  </definedNames>
  <calcPr fullCalcOnLoad="1" fullPrecision="0"/>
</workbook>
</file>

<file path=xl/sharedStrings.xml><?xml version="1.0" encoding="utf-8"?>
<sst xmlns="http://schemas.openxmlformats.org/spreadsheetml/2006/main" count="112" uniqueCount="81">
  <si>
    <t/>
  </si>
  <si>
    <t>Numer</t>
  </si>
  <si>
    <t>Podstawa</t>
  </si>
  <si>
    <t>Opis</t>
  </si>
  <si>
    <t>Jednostka</t>
  </si>
  <si>
    <t>Ilość</t>
  </si>
  <si>
    <t>Wartość</t>
  </si>
  <si>
    <t>Element</t>
  </si>
  <si>
    <t>1</t>
  </si>
  <si>
    <t>Pomieszczenie ogólne</t>
  </si>
  <si>
    <t>1.1</t>
  </si>
  <si>
    <t>KNNR 5/1207/11</t>
  </si>
  <si>
    <t>m</t>
  </si>
  <si>
    <t>Wykucie bruzd dla przewodów wtynkowych i rur o średnicy do 47·mm, bruzdy dla rur RKLG28, RS37, w gipsie, tynku, gazobetonie
12.60=12,60</t>
  </si>
  <si>
    <t>1.2</t>
  </si>
  <si>
    <t>KNR 508/107/3</t>
  </si>
  <si>
    <t>Rury winidurowe układane p/t w podłożu różnym od betonu w gotowych bruzdach, bez zaprawiania bruzd, rura Fi·37·mm
1,5*2=3,00
2,4*4=9,60</t>
  </si>
  <si>
    <t>1.3</t>
  </si>
  <si>
    <t>KNNR 5/1208/2</t>
  </si>
  <si>
    <t>Zaprawianie bruzd, bruzda szerokości do 50·mm
12.60=12,60</t>
  </si>
  <si>
    <t>1.4</t>
  </si>
  <si>
    <t>KNR 401/711/6</t>
  </si>
  <si>
    <t>m2</t>
  </si>
  <si>
    <t>Uzupełnienie tynków zwykłych wewnętrznych kat. III, (ściany płaskie, słupy prostokątne, z cegły, pustaków ceramicznych, gazo- i pianobetonu) zaprawa cementowa, do 5·m2 (w 1 miejscu)
1,2*2,1=2,52</t>
  </si>
  <si>
    <t>1.5</t>
  </si>
  <si>
    <t>KNNRW 3/607/1 (2)</t>
  </si>
  <si>
    <t>Przecieranie istniejących tynków wewnętrznych, z zeskrobaniem farby z lamperii
(5,5+8,95+5,50)*1,3=25,94</t>
  </si>
  <si>
    <t>1.6</t>
  </si>
  <si>
    <t>NNRNKB 202/1134/2 (1)</t>
  </si>
  <si>
    <t>Gruntowanie podłoży, powierzchnie pionowe, preparatem Ceresit CT 19
(5,5+8,95+5,5)*2,7=53,87
-1,75*1,4*2=-4,90
-2,0*0,9*2=-3,60</t>
  </si>
  <si>
    <t>1.7</t>
  </si>
  <si>
    <t>KNRW 202/830/4</t>
  </si>
  <si>
    <t>Gładzie gipsowe, na ścianach tynkowanych, 2-warstwowa
45.37=45,37</t>
  </si>
  <si>
    <t>1.8</t>
  </si>
  <si>
    <t>KNR 909/405/10 (2)</t>
  </si>
  <si>
    <t>Okładziny ścienne i obudowy w systemach Knauf z okładziną na szkielecie metalowym pojedynczym, z wypełnieniem wełną mineralną, system W·629 (W630B) profil CW·75, pokrycie 2-krotne, masa Fugenfuller Leicht
8,95*2,7=24,17</t>
  </si>
  <si>
    <t>1.9</t>
  </si>
  <si>
    <t>KNKRB 3/702/4</t>
  </si>
  <si>
    <t>Wymiana drzwi wewnętrznych, wykucie z muru i wstawienie nowych drzwi płycinowych wraz z ościeżnicą 
razem 2 szt : 0,9*2,1*3=5,67</t>
  </si>
  <si>
    <t>1.10</t>
  </si>
  <si>
    <t>2</t>
  </si>
  <si>
    <t>Kuchnia</t>
  </si>
  <si>
    <t>2.1</t>
  </si>
  <si>
    <t>Wykucie bruzd dla przewodów wtynkowych i rur o średnicy do 47·mm, bruzdy dla rur RKLG28, RS37, w gipsie, tynku, gazobetonie
8.40=8,40</t>
  </si>
  <si>
    <t>2.2</t>
  </si>
  <si>
    <t>Rury winidurowe układane p/t w podłożu różnym od betonu w gotowych bruzdach, bez zaprawiania bruzd, rura Fi·37·mm
1,5*4=6,00
2,4=2,40</t>
  </si>
  <si>
    <t>2.3</t>
  </si>
  <si>
    <t>Zaprawianie bruzd, bruzda szerokości do 50·mm
8.40=8,40</t>
  </si>
  <si>
    <t>2.4</t>
  </si>
  <si>
    <t>Przecieranie istniejących tynków wewnętrznych, z zeskrobaniem farby z lamperii
(3,05+5,5+3,05)*1,3=15,08</t>
  </si>
  <si>
    <t>2.5</t>
  </si>
  <si>
    <t>Gruntowanie podłoży, powierzchnie pionowe, preparatem Ceresit CT 19
(3,05+5,5+3,05)*2,7=31,32
-1,75*1,4=-2,45</t>
  </si>
  <si>
    <t>2.6</t>
  </si>
  <si>
    <t>Gładzie gipsowe, na ścianach tynkowanych, 2-warstwowa
28.87=28,87</t>
  </si>
  <si>
    <t>2.7</t>
  </si>
  <si>
    <t>Okładziny ścienne i obudowy w systemach Knauf z okładziną na szkielecie metalowym pojedynczym, z wypełnieniem wełną mineralną, system W·629 (W630B) profil CW·75, pokrycie 2-krotne, masa Fugenfuller Leicht
3,05*2,7=8,24</t>
  </si>
  <si>
    <t>2.8</t>
  </si>
  <si>
    <t>2.9</t>
  </si>
  <si>
    <t>KNNR 7/702/2</t>
  </si>
  <si>
    <t>Sufity podwieszane z płytami z włókien mineralnych, sufity z rastami 600x600·mm
3,05*5,5=16,78</t>
  </si>
  <si>
    <t>2.10</t>
  </si>
  <si>
    <t>Kalkulacja indywidualna</t>
  </si>
  <si>
    <t>kpl</t>
  </si>
  <si>
    <t>Dostawa Paneli Led 40W oprawa sufitowa plafon kaseton 595x595mm 
ramka k. biały 
barwa światła biała ciepła 2800K-3200K 
strumień świetlny min. 3000 lm</t>
  </si>
  <si>
    <t xml:space="preserve">Cena jedn. </t>
  </si>
  <si>
    <t>RAZEM NETTO</t>
  </si>
  <si>
    <t>VAT 23%</t>
  </si>
  <si>
    <t>RAZEM BRUTTO</t>
  </si>
  <si>
    <t>KOSZTORYS OFERTOWY
Remont Świetlicy Wiejskiej w Boleścicach</t>
  </si>
  <si>
    <t>……………………………….</t>
  </si>
  <si>
    <t>Podpis oferenta</t>
  </si>
  <si>
    <t>[A]</t>
  </si>
  <si>
    <t>[B]</t>
  </si>
  <si>
    <t>[C]</t>
  </si>
  <si>
    <t>[D]</t>
  </si>
  <si>
    <t>[E]</t>
  </si>
  <si>
    <t>[F]</t>
  </si>
  <si>
    <t>[G=ExF]</t>
  </si>
  <si>
    <t>NNRNKB 202/1134/2 (2)</t>
  </si>
  <si>
    <t>Gruntowanie podłoży, powierzchnie pionowe, preparatem Atlas Uni Grunt</t>
  </si>
  <si>
    <t>Gruntowanie podłoży, powierzchnie pionowe, preparatem Atlas Uni Grunt
45.37+24.17=69,54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</si>
</sst>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 vertical="top" wrapText="1"/>
    </xf>
    <xf numFmtId="172" fontId="42" fillId="0" borderId="11" xfId="0" applyNumberFormat="1" applyFont="1" applyFill="1" applyBorder="1" applyAlignment="1">
      <alignment horizontal="center"/>
    </xf>
    <xf numFmtId="172" fontId="43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42" fillId="0" borderId="11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 vertical="top"/>
    </xf>
    <xf numFmtId="172" fontId="42" fillId="0" borderId="10" xfId="0" applyNumberFormat="1" applyFont="1" applyFill="1" applyBorder="1" applyAlignment="1">
      <alignment/>
    </xf>
    <xf numFmtId="172" fontId="42" fillId="0" borderId="12" xfId="0" applyNumberFormat="1" applyFont="1" applyFill="1" applyBorder="1" applyAlignment="1">
      <alignment vertical="top"/>
    </xf>
    <xf numFmtId="17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85" zoomScaleSheetLayoutView="85" zoomScalePageLayoutView="0" workbookViewId="0" topLeftCell="A23">
      <selection activeCell="L28" sqref="L28"/>
    </sheetView>
  </sheetViews>
  <sheetFormatPr defaultColWidth="9.140625" defaultRowHeight="12.75" customHeight="1"/>
  <cols>
    <col min="1" max="1" width="7.7109375" style="2" customWidth="1"/>
    <col min="2" max="2" width="22.8515625" style="0" customWidth="1"/>
    <col min="3" max="3" width="56.7109375" style="0" customWidth="1"/>
    <col min="4" max="5" width="10.7109375" style="2" customWidth="1"/>
    <col min="6" max="6" width="11.7109375" style="31" customWidth="1"/>
    <col min="7" max="7" width="12.7109375" style="3" customWidth="1"/>
  </cols>
  <sheetData>
    <row r="1" spans="1:7" ht="34.5" customHeight="1">
      <c r="A1" s="46" t="s">
        <v>68</v>
      </c>
      <c r="B1" s="47"/>
      <c r="C1" s="47"/>
      <c r="D1" s="47"/>
      <c r="E1" s="47"/>
      <c r="F1" s="47"/>
      <c r="G1" s="47"/>
    </row>
    <row r="2" spans="1:7" s="1" customFormat="1" ht="12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3" t="s">
        <v>64</v>
      </c>
      <c r="G2" s="18" t="s">
        <v>6</v>
      </c>
    </row>
    <row r="3" spans="1:7" ht="15">
      <c r="A3" s="19" t="s">
        <v>71</v>
      </c>
      <c r="B3" s="20" t="s">
        <v>72</v>
      </c>
      <c r="C3" s="20" t="s">
        <v>73</v>
      </c>
      <c r="D3" s="21" t="s">
        <v>74</v>
      </c>
      <c r="E3" s="21" t="s">
        <v>75</v>
      </c>
      <c r="F3" s="24" t="s">
        <v>76</v>
      </c>
      <c r="G3" s="22" t="s">
        <v>77</v>
      </c>
    </row>
    <row r="4" spans="1:7" ht="15">
      <c r="A4" s="19" t="s">
        <v>8</v>
      </c>
      <c r="B4" s="40" t="s">
        <v>7</v>
      </c>
      <c r="C4" s="40" t="s">
        <v>9</v>
      </c>
      <c r="D4" s="21" t="s">
        <v>0</v>
      </c>
      <c r="E4" s="21" t="s">
        <v>0</v>
      </c>
      <c r="F4" s="27" t="s">
        <v>0</v>
      </c>
      <c r="G4" s="41" t="s">
        <v>0</v>
      </c>
    </row>
    <row r="5" spans="1:7" ht="75">
      <c r="A5" s="4" t="s">
        <v>10</v>
      </c>
      <c r="B5" s="6" t="s">
        <v>11</v>
      </c>
      <c r="C5" s="6" t="s">
        <v>13</v>
      </c>
      <c r="D5" s="7" t="s">
        <v>12</v>
      </c>
      <c r="E5" s="8">
        <v>12.6</v>
      </c>
      <c r="F5" s="28">
        <v>0</v>
      </c>
      <c r="G5" s="9">
        <f>E5*F5</f>
        <v>0</v>
      </c>
    </row>
    <row r="6" spans="1:7" ht="75">
      <c r="A6" s="4" t="s">
        <v>14</v>
      </c>
      <c r="B6" s="6" t="s">
        <v>15</v>
      </c>
      <c r="C6" s="6" t="s">
        <v>16</v>
      </c>
      <c r="D6" s="7" t="s">
        <v>12</v>
      </c>
      <c r="E6" s="8">
        <v>12.6</v>
      </c>
      <c r="F6" s="28">
        <v>0</v>
      </c>
      <c r="G6" s="9">
        <f aca="true" t="shared" si="0" ref="G6:G25">E6*F6</f>
        <v>0</v>
      </c>
    </row>
    <row r="7" spans="1:7" ht="45">
      <c r="A7" s="4" t="s">
        <v>17</v>
      </c>
      <c r="B7" s="6" t="s">
        <v>18</v>
      </c>
      <c r="C7" s="6" t="s">
        <v>19</v>
      </c>
      <c r="D7" s="7" t="s">
        <v>12</v>
      </c>
      <c r="E7" s="8">
        <v>12.6</v>
      </c>
      <c r="F7" s="28">
        <v>0</v>
      </c>
      <c r="G7" s="9">
        <f t="shared" si="0"/>
        <v>0</v>
      </c>
    </row>
    <row r="8" spans="1:7" ht="90">
      <c r="A8" s="4" t="s">
        <v>20</v>
      </c>
      <c r="B8" s="6" t="s">
        <v>21</v>
      </c>
      <c r="C8" s="6" t="s">
        <v>23</v>
      </c>
      <c r="D8" s="7" t="s">
        <v>22</v>
      </c>
      <c r="E8" s="8">
        <v>2.52</v>
      </c>
      <c r="F8" s="28">
        <v>0</v>
      </c>
      <c r="G8" s="9">
        <f t="shared" si="0"/>
        <v>0</v>
      </c>
    </row>
    <row r="9" spans="1:7" ht="60">
      <c r="A9" s="4" t="s">
        <v>24</v>
      </c>
      <c r="B9" s="6" t="s">
        <v>25</v>
      </c>
      <c r="C9" s="6" t="s">
        <v>26</v>
      </c>
      <c r="D9" s="7" t="s">
        <v>22</v>
      </c>
      <c r="E9" s="8">
        <v>25.94</v>
      </c>
      <c r="F9" s="28">
        <v>0</v>
      </c>
      <c r="G9" s="9">
        <f t="shared" si="0"/>
        <v>0</v>
      </c>
    </row>
    <row r="10" spans="1:7" ht="90">
      <c r="A10" s="4" t="s">
        <v>27</v>
      </c>
      <c r="B10" s="6" t="s">
        <v>28</v>
      </c>
      <c r="C10" s="6" t="s">
        <v>29</v>
      </c>
      <c r="D10" s="7" t="s">
        <v>22</v>
      </c>
      <c r="E10" s="8">
        <v>45.37</v>
      </c>
      <c r="F10" s="28">
        <v>0</v>
      </c>
      <c r="G10" s="9">
        <f t="shared" si="0"/>
        <v>0</v>
      </c>
    </row>
    <row r="11" spans="1:7" ht="45">
      <c r="A11" s="4" t="s">
        <v>30</v>
      </c>
      <c r="B11" s="6" t="s">
        <v>31</v>
      </c>
      <c r="C11" s="6" t="s">
        <v>32</v>
      </c>
      <c r="D11" s="7" t="s">
        <v>22</v>
      </c>
      <c r="E11" s="8">
        <v>45.37</v>
      </c>
      <c r="F11" s="28">
        <v>0</v>
      </c>
      <c r="G11" s="9">
        <f t="shared" si="0"/>
        <v>0</v>
      </c>
    </row>
    <row r="12" spans="1:7" ht="90">
      <c r="A12" s="4" t="s">
        <v>33</v>
      </c>
      <c r="B12" s="6" t="s">
        <v>34</v>
      </c>
      <c r="C12" s="6" t="s">
        <v>35</v>
      </c>
      <c r="D12" s="7" t="s">
        <v>22</v>
      </c>
      <c r="E12" s="8">
        <v>24.17</v>
      </c>
      <c r="F12" s="28">
        <v>0</v>
      </c>
      <c r="G12" s="9">
        <f t="shared" si="0"/>
        <v>0</v>
      </c>
    </row>
    <row r="13" spans="1:7" ht="60">
      <c r="A13" s="4" t="s">
        <v>36</v>
      </c>
      <c r="B13" s="6" t="s">
        <v>37</v>
      </c>
      <c r="C13" s="6" t="s">
        <v>38</v>
      </c>
      <c r="D13" s="7" t="s">
        <v>22</v>
      </c>
      <c r="E13" s="8">
        <v>5.67</v>
      </c>
      <c r="F13" s="28">
        <v>0</v>
      </c>
      <c r="G13" s="9">
        <f t="shared" si="0"/>
        <v>0</v>
      </c>
    </row>
    <row r="14" spans="1:7" ht="60">
      <c r="A14" s="4" t="s">
        <v>39</v>
      </c>
      <c r="B14" s="5" t="s">
        <v>28</v>
      </c>
      <c r="C14" s="5" t="s">
        <v>80</v>
      </c>
      <c r="D14" s="7" t="s">
        <v>22</v>
      </c>
      <c r="E14" s="8">
        <v>69.54</v>
      </c>
      <c r="F14" s="28">
        <v>0</v>
      </c>
      <c r="G14" s="9">
        <f t="shared" si="0"/>
        <v>0</v>
      </c>
    </row>
    <row r="15" spans="1:7" ht="15">
      <c r="A15" s="36" t="s">
        <v>40</v>
      </c>
      <c r="B15" s="37" t="s">
        <v>7</v>
      </c>
      <c r="C15" s="37" t="s">
        <v>41</v>
      </c>
      <c r="D15" s="38" t="s">
        <v>0</v>
      </c>
      <c r="E15" s="38" t="s">
        <v>0</v>
      </c>
      <c r="F15" s="29"/>
      <c r="G15" s="39"/>
    </row>
    <row r="16" spans="1:12" ht="75">
      <c r="A16" s="4" t="s">
        <v>42</v>
      </c>
      <c r="B16" s="6" t="s">
        <v>11</v>
      </c>
      <c r="C16" s="6" t="s">
        <v>43</v>
      </c>
      <c r="D16" s="7" t="s">
        <v>12</v>
      </c>
      <c r="E16" s="8">
        <v>8.4</v>
      </c>
      <c r="F16" s="28">
        <v>0</v>
      </c>
      <c r="G16" s="9">
        <f t="shared" si="0"/>
        <v>0</v>
      </c>
      <c r="L16" s="26"/>
    </row>
    <row r="17" spans="1:7" ht="75">
      <c r="A17" s="4" t="s">
        <v>44</v>
      </c>
      <c r="B17" s="6" t="s">
        <v>15</v>
      </c>
      <c r="C17" s="6" t="s">
        <v>45</v>
      </c>
      <c r="D17" s="7" t="s">
        <v>12</v>
      </c>
      <c r="E17" s="8">
        <v>8.4</v>
      </c>
      <c r="F17" s="28">
        <v>0</v>
      </c>
      <c r="G17" s="9">
        <f t="shared" si="0"/>
        <v>0</v>
      </c>
    </row>
    <row r="18" spans="1:7" ht="45">
      <c r="A18" s="4" t="s">
        <v>46</v>
      </c>
      <c r="B18" s="6" t="s">
        <v>18</v>
      </c>
      <c r="C18" s="6" t="s">
        <v>47</v>
      </c>
      <c r="D18" s="7" t="s">
        <v>12</v>
      </c>
      <c r="E18" s="8">
        <v>8.4</v>
      </c>
      <c r="F18" s="28">
        <v>0</v>
      </c>
      <c r="G18" s="9">
        <f t="shared" si="0"/>
        <v>0</v>
      </c>
    </row>
    <row r="19" spans="1:7" ht="60">
      <c r="A19" s="4" t="s">
        <v>48</v>
      </c>
      <c r="B19" s="6" t="s">
        <v>25</v>
      </c>
      <c r="C19" s="6" t="s">
        <v>49</v>
      </c>
      <c r="D19" s="7" t="s">
        <v>22</v>
      </c>
      <c r="E19" s="8">
        <v>15.08</v>
      </c>
      <c r="F19" s="28">
        <v>0</v>
      </c>
      <c r="G19" s="9">
        <f t="shared" si="0"/>
        <v>0</v>
      </c>
    </row>
    <row r="20" spans="1:7" ht="75">
      <c r="A20" s="4" t="s">
        <v>50</v>
      </c>
      <c r="B20" s="5" t="s">
        <v>28</v>
      </c>
      <c r="C20" s="6" t="s">
        <v>51</v>
      </c>
      <c r="D20" s="7" t="s">
        <v>22</v>
      </c>
      <c r="E20" s="8">
        <v>28.87</v>
      </c>
      <c r="F20" s="28">
        <v>0</v>
      </c>
      <c r="G20" s="9">
        <f t="shared" si="0"/>
        <v>0</v>
      </c>
    </row>
    <row r="21" spans="1:7" ht="45">
      <c r="A21" s="4" t="s">
        <v>52</v>
      </c>
      <c r="B21" s="6" t="s">
        <v>31</v>
      </c>
      <c r="C21" s="6" t="s">
        <v>53</v>
      </c>
      <c r="D21" s="7" t="s">
        <v>22</v>
      </c>
      <c r="E21" s="8">
        <v>28.87</v>
      </c>
      <c r="F21" s="28">
        <v>0</v>
      </c>
      <c r="G21" s="9">
        <f t="shared" si="0"/>
        <v>0</v>
      </c>
    </row>
    <row r="22" spans="1:7" ht="90">
      <c r="A22" s="4" t="s">
        <v>54</v>
      </c>
      <c r="B22" s="6" t="s">
        <v>34</v>
      </c>
      <c r="C22" s="6" t="s">
        <v>55</v>
      </c>
      <c r="D22" s="7" t="s">
        <v>22</v>
      </c>
      <c r="E22" s="8">
        <v>8.24</v>
      </c>
      <c r="F22" s="28">
        <v>0</v>
      </c>
      <c r="G22" s="9">
        <f t="shared" si="0"/>
        <v>0</v>
      </c>
    </row>
    <row r="23" spans="1:7" ht="30">
      <c r="A23" s="4" t="s">
        <v>56</v>
      </c>
      <c r="B23" s="5" t="s">
        <v>78</v>
      </c>
      <c r="C23" s="5" t="s">
        <v>79</v>
      </c>
      <c r="D23" s="7" t="s">
        <v>22</v>
      </c>
      <c r="E23" s="8">
        <v>37.11</v>
      </c>
      <c r="F23" s="28">
        <v>0</v>
      </c>
      <c r="G23" s="9">
        <f t="shared" si="0"/>
        <v>0</v>
      </c>
    </row>
    <row r="24" spans="1:7" ht="60">
      <c r="A24" s="4" t="s">
        <v>57</v>
      </c>
      <c r="B24" s="6" t="s">
        <v>58</v>
      </c>
      <c r="C24" s="6" t="s">
        <v>59</v>
      </c>
      <c r="D24" s="7" t="s">
        <v>22</v>
      </c>
      <c r="E24" s="8">
        <v>16.78</v>
      </c>
      <c r="F24" s="28">
        <v>0</v>
      </c>
      <c r="G24" s="9">
        <f t="shared" si="0"/>
        <v>0</v>
      </c>
    </row>
    <row r="25" spans="1:7" ht="75.75" thickBot="1">
      <c r="A25" s="12" t="s">
        <v>60</v>
      </c>
      <c r="B25" s="13" t="s">
        <v>61</v>
      </c>
      <c r="C25" s="13" t="s">
        <v>63</v>
      </c>
      <c r="D25" s="14" t="s">
        <v>62</v>
      </c>
      <c r="E25" s="15">
        <v>10</v>
      </c>
      <c r="F25" s="30">
        <v>0</v>
      </c>
      <c r="G25" s="16">
        <f t="shared" si="0"/>
        <v>0</v>
      </c>
    </row>
    <row r="26" spans="1:7" ht="15.75" thickTop="1">
      <c r="A26" s="42" t="s">
        <v>65</v>
      </c>
      <c r="B26" s="43"/>
      <c r="C26" s="43"/>
      <c r="D26" s="43"/>
      <c r="E26" s="43"/>
      <c r="F26" s="43"/>
      <c r="G26" s="11">
        <f>SUM(G5:G25)</f>
        <v>0</v>
      </c>
    </row>
    <row r="27" spans="1:7" ht="12.75" customHeight="1">
      <c r="A27" s="44" t="s">
        <v>66</v>
      </c>
      <c r="B27" s="45"/>
      <c r="C27" s="45"/>
      <c r="D27" s="45"/>
      <c r="E27" s="45"/>
      <c r="F27" s="45"/>
      <c r="G27" s="10">
        <f>G26*0.23</f>
        <v>0</v>
      </c>
    </row>
    <row r="28" spans="1:7" ht="12.75" customHeight="1">
      <c r="A28" s="44" t="s">
        <v>67</v>
      </c>
      <c r="B28" s="45"/>
      <c r="C28" s="45"/>
      <c r="D28" s="45"/>
      <c r="E28" s="45"/>
      <c r="F28" s="45"/>
      <c r="G28" s="10">
        <f>G27+G26</f>
        <v>0</v>
      </c>
    </row>
    <row r="32" spans="3:11" ht="12.75" customHeight="1">
      <c r="C32" s="32"/>
      <c r="D32" s="33"/>
      <c r="E32" s="33"/>
      <c r="F32" s="34"/>
      <c r="G32" s="34"/>
      <c r="H32" s="32"/>
      <c r="I32" s="32"/>
      <c r="J32" s="32"/>
      <c r="K32" s="32"/>
    </row>
    <row r="33" spans="3:11" ht="12.75" customHeight="1">
      <c r="C33" s="32"/>
      <c r="D33" s="33"/>
      <c r="E33" s="33"/>
      <c r="F33" s="34"/>
      <c r="G33" s="34"/>
      <c r="H33" s="32"/>
      <c r="I33" s="32"/>
      <c r="J33" s="32"/>
      <c r="K33" s="32"/>
    </row>
    <row r="34" spans="3:11" ht="12.75" customHeight="1">
      <c r="C34" s="32"/>
      <c r="D34" s="33"/>
      <c r="E34" s="33"/>
      <c r="F34" s="35" t="s">
        <v>69</v>
      </c>
      <c r="G34" s="34"/>
      <c r="H34" s="32"/>
      <c r="I34" s="32"/>
      <c r="J34" s="32"/>
      <c r="K34" s="32"/>
    </row>
    <row r="35" spans="3:11" ht="12.75" customHeight="1">
      <c r="C35" s="32"/>
      <c r="D35" s="33"/>
      <c r="E35" s="33"/>
      <c r="F35" s="34" t="s">
        <v>70</v>
      </c>
      <c r="G35" s="34"/>
      <c r="H35" s="32"/>
      <c r="I35" s="32"/>
      <c r="J35" s="32"/>
      <c r="K35" s="32"/>
    </row>
    <row r="36" spans="3:11" ht="12.75" customHeight="1">
      <c r="C36" s="32"/>
      <c r="D36" s="33"/>
      <c r="E36" s="33"/>
      <c r="F36" s="34"/>
      <c r="G36" s="34"/>
      <c r="H36" s="32"/>
      <c r="I36" s="32"/>
      <c r="J36" s="32"/>
      <c r="K36" s="32"/>
    </row>
    <row r="37" spans="3:11" ht="12.75" customHeight="1">
      <c r="C37" s="32"/>
      <c r="D37" s="33"/>
      <c r="E37" s="33"/>
      <c r="F37" s="34"/>
      <c r="G37" s="34"/>
      <c r="H37" s="32"/>
      <c r="I37" s="32"/>
      <c r="J37" s="32"/>
      <c r="K37" s="32"/>
    </row>
    <row r="38" spans="3:11" ht="12.75" customHeight="1">
      <c r="C38" s="32"/>
      <c r="D38" s="33"/>
      <c r="E38" s="33"/>
      <c r="F38" s="34"/>
      <c r="G38" s="34"/>
      <c r="H38" s="32"/>
      <c r="I38" s="32"/>
      <c r="J38" s="32"/>
      <c r="K38" s="32"/>
    </row>
    <row r="39" spans="3:11" ht="12.75" customHeight="1">
      <c r="C39" s="32"/>
      <c r="D39" s="33"/>
      <c r="E39" s="33"/>
      <c r="F39" s="34"/>
      <c r="G39" s="34"/>
      <c r="H39" s="32"/>
      <c r="I39" s="32"/>
      <c r="J39" s="32"/>
      <c r="K39" s="32"/>
    </row>
    <row r="40" spans="4:11" ht="12.75" customHeight="1">
      <c r="D40" s="33"/>
      <c r="E40" s="33"/>
      <c r="F40" s="25"/>
      <c r="G40" s="34"/>
      <c r="H40" s="32"/>
      <c r="I40" s="32"/>
      <c r="J40" s="32"/>
      <c r="K40" s="32"/>
    </row>
    <row r="41" spans="4:11" ht="12.75" customHeight="1">
      <c r="D41" s="33"/>
      <c r="E41" s="33"/>
      <c r="F41" s="25"/>
      <c r="G41" s="34"/>
      <c r="H41" s="32"/>
      <c r="I41" s="32"/>
      <c r="J41" s="32"/>
      <c r="K41" s="32"/>
    </row>
    <row r="42" spans="4:11" ht="12.75" customHeight="1">
      <c r="D42" s="33"/>
      <c r="E42" s="33"/>
      <c r="F42" s="25"/>
      <c r="G42" s="34"/>
      <c r="H42" s="32"/>
      <c r="I42" s="32"/>
      <c r="J42" s="32"/>
      <c r="K42" s="32"/>
    </row>
    <row r="43" spans="4:11" ht="12.75" customHeight="1">
      <c r="D43" s="33"/>
      <c r="E43" s="33"/>
      <c r="F43" s="25"/>
      <c r="G43" s="34"/>
      <c r="H43" s="32"/>
      <c r="I43" s="32"/>
      <c r="J43" s="32"/>
      <c r="K43" s="32"/>
    </row>
    <row r="44" spans="4:11" ht="12.75" customHeight="1">
      <c r="D44" s="33"/>
      <c r="E44" s="33"/>
      <c r="F44" s="25"/>
      <c r="G44" s="34"/>
      <c r="H44" s="32"/>
      <c r="I44" s="32"/>
      <c r="J44" s="32"/>
      <c r="K44" s="32"/>
    </row>
  </sheetData>
  <sheetProtection/>
  <mergeCells count="4">
    <mergeCell ref="A26:F26"/>
    <mergeCell ref="A27:F27"/>
    <mergeCell ref="A28:F28"/>
    <mergeCell ref="A1:G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Damian Kondrak</cp:lastModifiedBy>
  <cp:lastPrinted>2017-10-18T09:47:26Z</cp:lastPrinted>
  <dcterms:created xsi:type="dcterms:W3CDTF">2013-03-19T16:38:19Z</dcterms:created>
  <dcterms:modified xsi:type="dcterms:W3CDTF">2017-10-23T08:41:53Z</dcterms:modified>
  <cp:category/>
  <cp:version/>
  <cp:contentType/>
  <cp:contentStatus/>
</cp:coreProperties>
</file>