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7795" windowHeight="12840" activeTab="0"/>
  </bookViews>
  <sheets>
    <sheet name="Kosztorys uproszczony" sheetId="1" r:id="rId1"/>
  </sheets>
  <definedNames>
    <definedName name="_xlnm.Print_Area" localSheetId="0">'Kosztorys uproszczony'!$A$1:$G$39</definedName>
    <definedName name="_xlnm.Print_Titles" localSheetId="0">'Kosztorys uproszczony'!$1:$3</definedName>
  </definedNames>
  <calcPr fullCalcOnLoad="1" fullPrecision="0"/>
</workbook>
</file>

<file path=xl/sharedStrings.xml><?xml version="1.0" encoding="utf-8"?>
<sst xmlns="http://schemas.openxmlformats.org/spreadsheetml/2006/main" count="123" uniqueCount="97">
  <si>
    <t/>
  </si>
  <si>
    <t>Numer</t>
  </si>
  <si>
    <t>Podstawa</t>
  </si>
  <si>
    <t>Opis</t>
  </si>
  <si>
    <t>Jednostka</t>
  </si>
  <si>
    <t>Ilość</t>
  </si>
  <si>
    <t>Wartość</t>
  </si>
  <si>
    <t>Wykonanie kompleksowej instalacji elektrycznej i odgromowej w budynku Remizy Ochotniczej Straży Pożarnej w Tarnawie</t>
  </si>
  <si>
    <t>Element</t>
  </si>
  <si>
    <t>1</t>
  </si>
  <si>
    <t>1.1</t>
  </si>
  <si>
    <t>KNR 403/1011/11</t>
  </si>
  <si>
    <t>szt</t>
  </si>
  <si>
    <t>Ręczne wykucie wnęki, na podłożu ceglanym o objętości do 1,00·dm3 dla wnęki pod RE</t>
  </si>
  <si>
    <t>1.2</t>
  </si>
  <si>
    <t>KNR 403/1011/12</t>
  </si>
  <si>
    <t>Ręczne wykucie wnęki, na podłożu ceglanym, każdy następny do 5·dm3</t>
  </si>
  <si>
    <t>1.3</t>
  </si>
  <si>
    <t>KNR 508/404/2</t>
  </si>
  <si>
    <t>Montaż skrzynek i rozdzielnic skrzynkowych wraz z konstrukcją, zabetonowanie w gotowych otworach, masa do 20·kg 
Analogia montaż rozdzielnicy RE - kompletny prefabrykat</t>
  </si>
  <si>
    <t>1.4</t>
  </si>
  <si>
    <t>KNR 508/207/3</t>
  </si>
  <si>
    <t>m</t>
  </si>
  <si>
    <t>Przewody kabelkowe YKY 5x4 do zasilania zestawu siłowego</t>
  </si>
  <si>
    <t>1.5</t>
  </si>
  <si>
    <t>KNR 508/502/5</t>
  </si>
  <si>
    <t>kpl</t>
  </si>
  <si>
    <t>Przygotowanie podłoża pod oprawy oświetleniowe przykręcane</t>
  </si>
  <si>
    <t>1.6</t>
  </si>
  <si>
    <t>KNR 508/511/13</t>
  </si>
  <si>
    <t>Montaż na gotowym podłożu opraw świetlówkowych 2x36  min. IP44 w kuchni</t>
  </si>
  <si>
    <t>1.7</t>
  </si>
  <si>
    <t>Montaż na gotowym podłożu opraw świetlówkowych 2x36  min. IP44 w garażu</t>
  </si>
  <si>
    <t>1.8</t>
  </si>
  <si>
    <t>Montaż na gotowym podłożu opraw świetlówkowych 2x18  min. IP44 w magazynie</t>
  </si>
  <si>
    <t>1.9</t>
  </si>
  <si>
    <t>Montaż na gotowym podłożu opraw świetlówkowych 2x18 w sali</t>
  </si>
  <si>
    <t>1.10</t>
  </si>
  <si>
    <t>KNR 508/401/3</t>
  </si>
  <si>
    <t>Przygotowanie podłoża do zabudowania aparatów, kucie ręczne pod śruby kotwowe w cegle - do 2 otworów - zestaw siłowy</t>
  </si>
  <si>
    <t>1.11</t>
  </si>
  <si>
    <t>KNR 508/403/1</t>
  </si>
  <si>
    <t>Mocowanie aparatów na gotowym podłożu z częściowym rozebraniem i złożeniem - zestaw siłowy</t>
  </si>
  <si>
    <t>1.12</t>
  </si>
  <si>
    <t>KSNR 5/405/1 (4)</t>
  </si>
  <si>
    <t>Wypusty oświetleniowe i gniazd wtykowych wykonywane przewodami wtynkowymi, w budynkach administracyjnych, na wyłącznik lub przełącznik świecznikowy, na cegle, przełącznik świecznikowy</t>
  </si>
  <si>
    <t>1.13</t>
  </si>
  <si>
    <t>KSNR 5/405/3 (1)</t>
  </si>
  <si>
    <t>Wypusty oświetleniowe i gniazd wtykowych wykonywane przewodami wtynkowymi, w budynkach administracyjnych, na gniazdo wtykowe 2-biegunowe 10A i 10A/Z, na betonie</t>
  </si>
  <si>
    <t>1.14</t>
  </si>
  <si>
    <t>KNR 403/1202/2</t>
  </si>
  <si>
    <t>pomiar</t>
  </si>
  <si>
    <t>Sprawdzenie i pomiar kompletnego obwodu elektrycznego niskiego napięcia, 3-fazowego</t>
  </si>
  <si>
    <t>1.15</t>
  </si>
  <si>
    <t>KNR 403/1205/5</t>
  </si>
  <si>
    <t>Badanie i pomiar skuteczności zerowania, pomiar pierwszy</t>
  </si>
  <si>
    <t>1.16</t>
  </si>
  <si>
    <t>KNR 403/1205/6</t>
  </si>
  <si>
    <t>Badanie i pomiar skuteczności zerowania, pomiar następny</t>
  </si>
  <si>
    <t>1.17</t>
  </si>
  <si>
    <t>KNR 508/604/7</t>
  </si>
  <si>
    <t>Montaż zwodów poziomych nienaprężanych z pręta o średnicy do 10·mm, dach stromy,komin,  pokrycie dachu blachą</t>
  </si>
  <si>
    <t>1.18</t>
  </si>
  <si>
    <t>KNR 508/611/6</t>
  </si>
  <si>
    <t>Montaż uziomu powierzchniowego z bednarki FeZn 25x4, głębokość wykopu do 0,8·m, grunt kategorii IV</t>
  </si>
  <si>
    <t>1.19</t>
  </si>
  <si>
    <t>KNR 508/617/1</t>
  </si>
  <si>
    <t>Łączenie przewodów uziemiających przez spawanie, spawanie w wykopie, uziemienie z bednarki 120·mm2</t>
  </si>
  <si>
    <t>1.20</t>
  </si>
  <si>
    <t>KNR 508/618/1</t>
  </si>
  <si>
    <t>Łączenie pręta o średnicy do 10·mm na dachu za pomocą złączy skręcanych, uniwersalnych krzyżowych</t>
  </si>
  <si>
    <t>1.21</t>
  </si>
  <si>
    <t>KNR 508/619/6</t>
  </si>
  <si>
    <t>Montaż w instalacji uziemiającej lub odgromowej, złącze kontrolne, połączenie drut-płaskownik</t>
  </si>
  <si>
    <t>1.22</t>
  </si>
  <si>
    <t>KNR 508/607/2</t>
  </si>
  <si>
    <t>Montaż przewodów odprowadzających instalacji odgromowej na budynkach, pręt do Fi·10·mm, podłoże z cegły, wykonanie ręczne</t>
  </si>
  <si>
    <t>1.23</t>
  </si>
  <si>
    <t>KNR 403/1205/3</t>
  </si>
  <si>
    <t>Badanie i pomiar instalacji odgromowej, pomiar pierwszy</t>
  </si>
  <si>
    <t>1.24</t>
  </si>
  <si>
    <t>KNR 403/1205/4</t>
  </si>
  <si>
    <t>Badanie i pomiar instalacji odgromowej, pomiar następny</t>
  </si>
  <si>
    <t xml:space="preserve">Cena jedn. </t>
  </si>
  <si>
    <t>RAZEM NETTO</t>
  </si>
  <si>
    <t>VAT 23%</t>
  </si>
  <si>
    <t>RAZEM BRUTTO</t>
  </si>
  <si>
    <t>[A]</t>
  </si>
  <si>
    <t>[B]</t>
  </si>
  <si>
    <t>[C]</t>
  </si>
  <si>
    <t>[D]</t>
  </si>
  <si>
    <t>[E]</t>
  </si>
  <si>
    <t>[F]</t>
  </si>
  <si>
    <t>[G=ExF]</t>
  </si>
  <si>
    <t>KOSZTORYS OFERTOWY
Wykonanie kompleksowej instalacji elektrycznej i odgromowej w budynku Remizy Ochotniczej Straży Pożarnej w Tarnawie</t>
  </si>
  <si>
    <t>…………………………………………..</t>
  </si>
  <si>
    <t>Podpis i pieczęć oferenta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</si>
</sst>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#,##0.00\ &quot;zł&quot;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12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Alignment="0">
      <protection/>
    </xf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0" fillId="0" borderId="10" xfId="0" applyFill="1" applyBorder="1" applyAlignment="1">
      <alignment horizontal="center" vertical="top" wrapText="1"/>
    </xf>
    <xf numFmtId="172" fontId="0" fillId="0" borderId="10" xfId="0" applyNumberForma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172" fontId="39" fillId="0" borderId="10" xfId="0" applyNumberFormat="1" applyFont="1" applyFill="1" applyBorder="1" applyAlignment="1">
      <alignment vertical="top"/>
    </xf>
    <xf numFmtId="172" fontId="1" fillId="0" borderId="10" xfId="0" applyNumberFormat="1" applyFont="1" applyFill="1" applyBorder="1" applyAlignment="1">
      <alignment vertical="top"/>
    </xf>
    <xf numFmtId="0" fontId="21" fillId="0" borderId="10" xfId="0" applyFont="1" applyFill="1" applyBorder="1" applyAlignment="1">
      <alignment horizontal="right"/>
    </xf>
    <xf numFmtId="0" fontId="20" fillId="0" borderId="10" xfId="0" applyFont="1" applyBorder="1" applyAlignment="1">
      <alignment horizontal="right"/>
    </xf>
    <xf numFmtId="172" fontId="20" fillId="0" borderId="10" xfId="0" applyNumberFormat="1" applyFont="1" applyBorder="1" applyAlignment="1">
      <alignment horizontal="right"/>
    </xf>
    <xf numFmtId="0" fontId="21" fillId="0" borderId="11" xfId="0" applyFont="1" applyFill="1" applyBorder="1" applyAlignment="1">
      <alignment horizontal="right"/>
    </xf>
    <xf numFmtId="0" fontId="20" fillId="0" borderId="11" xfId="0" applyFont="1" applyBorder="1" applyAlignment="1">
      <alignment horizontal="right"/>
    </xf>
    <xf numFmtId="172" fontId="21" fillId="0" borderId="11" xfId="0" applyNumberFormat="1" applyFont="1" applyFill="1" applyBorder="1" applyAlignment="1">
      <alignment horizontal="right"/>
    </xf>
    <xf numFmtId="49" fontId="0" fillId="0" borderId="12" xfId="0" applyNumberForma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/>
    </xf>
    <xf numFmtId="172" fontId="39" fillId="0" borderId="12" xfId="0" applyNumberFormat="1" applyFont="1" applyFill="1" applyBorder="1" applyAlignment="1">
      <alignment vertical="top"/>
    </xf>
    <xf numFmtId="172" fontId="1" fillId="0" borderId="12" xfId="0" applyNumberFormat="1" applyFont="1" applyFill="1" applyBorder="1" applyAlignment="1">
      <alignment vertical="top"/>
    </xf>
    <xf numFmtId="172" fontId="0" fillId="0" borderId="0" xfId="0" applyNumberForma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BreakPreview" zoomScaleSheetLayoutView="100" zoomScalePageLayoutView="0" workbookViewId="0" topLeftCell="A1">
      <selection activeCell="I4" sqref="I4"/>
    </sheetView>
  </sheetViews>
  <sheetFormatPr defaultColWidth="9.140625" defaultRowHeight="12.75" customHeight="1"/>
  <cols>
    <col min="1" max="1" width="8.7109375" style="2" customWidth="1"/>
    <col min="2" max="2" width="18.7109375" style="0" customWidth="1"/>
    <col min="3" max="3" width="56.7109375" style="0" customWidth="1"/>
    <col min="4" max="5" width="10.7109375" style="2" customWidth="1"/>
    <col min="6" max="7" width="12.7109375" style="3" customWidth="1"/>
  </cols>
  <sheetData>
    <row r="1" spans="1:7" ht="34.5" customHeight="1">
      <c r="A1" s="4" t="s">
        <v>94</v>
      </c>
      <c r="B1" s="5"/>
      <c r="C1" s="5"/>
      <c r="D1" s="5"/>
      <c r="E1" s="5"/>
      <c r="F1" s="5"/>
      <c r="G1" s="5"/>
    </row>
    <row r="2" spans="1:7" s="1" customFormat="1" ht="12.7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83</v>
      </c>
      <c r="G2" s="7" t="s">
        <v>6</v>
      </c>
    </row>
    <row r="3" spans="1:7" ht="15">
      <c r="A3" s="8" t="s">
        <v>87</v>
      </c>
      <c r="B3" s="9" t="s">
        <v>88</v>
      </c>
      <c r="C3" s="9" t="s">
        <v>89</v>
      </c>
      <c r="D3" s="9" t="s">
        <v>90</v>
      </c>
      <c r="E3" s="9" t="s">
        <v>91</v>
      </c>
      <c r="F3" s="10" t="s">
        <v>92</v>
      </c>
      <c r="G3" s="10" t="s">
        <v>93</v>
      </c>
    </row>
    <row r="4" spans="1:7" ht="45">
      <c r="A4" s="11" t="s">
        <v>9</v>
      </c>
      <c r="B4" s="12" t="s">
        <v>8</v>
      </c>
      <c r="C4" s="13" t="s">
        <v>7</v>
      </c>
      <c r="D4" s="14" t="s">
        <v>0</v>
      </c>
      <c r="E4" s="14" t="s">
        <v>0</v>
      </c>
      <c r="F4" s="15" t="s">
        <v>0</v>
      </c>
      <c r="G4" s="15" t="s">
        <v>0</v>
      </c>
    </row>
    <row r="5" spans="1:7" ht="30">
      <c r="A5" s="11" t="s">
        <v>10</v>
      </c>
      <c r="B5" s="16" t="s">
        <v>11</v>
      </c>
      <c r="C5" s="16" t="s">
        <v>13</v>
      </c>
      <c r="D5" s="17" t="s">
        <v>12</v>
      </c>
      <c r="E5" s="18">
        <v>1</v>
      </c>
      <c r="F5" s="19">
        <v>0</v>
      </c>
      <c r="G5" s="20">
        <f>E5*F5</f>
        <v>0</v>
      </c>
    </row>
    <row r="6" spans="1:7" ht="30">
      <c r="A6" s="11" t="s">
        <v>14</v>
      </c>
      <c r="B6" s="16" t="s">
        <v>15</v>
      </c>
      <c r="C6" s="16" t="s">
        <v>16</v>
      </c>
      <c r="D6" s="17" t="s">
        <v>12</v>
      </c>
      <c r="E6" s="18">
        <v>10</v>
      </c>
      <c r="F6" s="19">
        <v>0</v>
      </c>
      <c r="G6" s="20">
        <f aca="true" t="shared" si="0" ref="G6:G28">E6*F6</f>
        <v>0</v>
      </c>
    </row>
    <row r="7" spans="1:7" ht="60">
      <c r="A7" s="11" t="s">
        <v>17</v>
      </c>
      <c r="B7" s="16" t="s">
        <v>18</v>
      </c>
      <c r="C7" s="16" t="s">
        <v>19</v>
      </c>
      <c r="D7" s="17" t="s">
        <v>12</v>
      </c>
      <c r="E7" s="18">
        <v>1</v>
      </c>
      <c r="F7" s="19">
        <v>0</v>
      </c>
      <c r="G7" s="20">
        <f t="shared" si="0"/>
        <v>0</v>
      </c>
    </row>
    <row r="8" spans="1:7" ht="15">
      <c r="A8" s="11" t="s">
        <v>20</v>
      </c>
      <c r="B8" s="16" t="s">
        <v>21</v>
      </c>
      <c r="C8" s="16" t="s">
        <v>23</v>
      </c>
      <c r="D8" s="17" t="s">
        <v>22</v>
      </c>
      <c r="E8" s="18">
        <v>12</v>
      </c>
      <c r="F8" s="19">
        <v>0</v>
      </c>
      <c r="G8" s="20">
        <f t="shared" si="0"/>
        <v>0</v>
      </c>
    </row>
    <row r="9" spans="1:7" ht="30">
      <c r="A9" s="11" t="s">
        <v>24</v>
      </c>
      <c r="B9" s="16" t="s">
        <v>25</v>
      </c>
      <c r="C9" s="16" t="s">
        <v>27</v>
      </c>
      <c r="D9" s="17" t="s">
        <v>26</v>
      </c>
      <c r="E9" s="18">
        <v>16</v>
      </c>
      <c r="F9" s="19">
        <v>0</v>
      </c>
      <c r="G9" s="20">
        <f t="shared" si="0"/>
        <v>0</v>
      </c>
    </row>
    <row r="10" spans="1:7" ht="30">
      <c r="A10" s="11" t="s">
        <v>28</v>
      </c>
      <c r="B10" s="16" t="s">
        <v>29</v>
      </c>
      <c r="C10" s="16" t="s">
        <v>30</v>
      </c>
      <c r="D10" s="17" t="s">
        <v>12</v>
      </c>
      <c r="E10" s="18">
        <v>3</v>
      </c>
      <c r="F10" s="19">
        <v>0</v>
      </c>
      <c r="G10" s="20">
        <f t="shared" si="0"/>
        <v>0</v>
      </c>
    </row>
    <row r="11" spans="1:7" ht="30">
      <c r="A11" s="11" t="s">
        <v>31</v>
      </c>
      <c r="B11" s="16" t="s">
        <v>29</v>
      </c>
      <c r="C11" s="16" t="s">
        <v>32</v>
      </c>
      <c r="D11" s="17" t="s">
        <v>12</v>
      </c>
      <c r="E11" s="18">
        <v>4</v>
      </c>
      <c r="F11" s="19">
        <v>0</v>
      </c>
      <c r="G11" s="20">
        <f t="shared" si="0"/>
        <v>0</v>
      </c>
    </row>
    <row r="12" spans="1:7" ht="30">
      <c r="A12" s="11" t="s">
        <v>33</v>
      </c>
      <c r="B12" s="16" t="s">
        <v>29</v>
      </c>
      <c r="C12" s="16" t="s">
        <v>34</v>
      </c>
      <c r="D12" s="17" t="s">
        <v>12</v>
      </c>
      <c r="E12" s="18">
        <v>1</v>
      </c>
      <c r="F12" s="19">
        <v>0</v>
      </c>
      <c r="G12" s="20">
        <f t="shared" si="0"/>
        <v>0</v>
      </c>
    </row>
    <row r="13" spans="1:7" ht="30">
      <c r="A13" s="11" t="s">
        <v>35</v>
      </c>
      <c r="B13" s="16" t="s">
        <v>29</v>
      </c>
      <c r="C13" s="16" t="s">
        <v>36</v>
      </c>
      <c r="D13" s="17" t="s">
        <v>12</v>
      </c>
      <c r="E13" s="18">
        <v>8</v>
      </c>
      <c r="F13" s="19">
        <v>0</v>
      </c>
      <c r="G13" s="20">
        <f t="shared" si="0"/>
        <v>0</v>
      </c>
    </row>
    <row r="14" spans="1:7" ht="45">
      <c r="A14" s="11" t="s">
        <v>37</v>
      </c>
      <c r="B14" s="16" t="s">
        <v>38</v>
      </c>
      <c r="C14" s="16" t="s">
        <v>39</v>
      </c>
      <c r="D14" s="17" t="s">
        <v>12</v>
      </c>
      <c r="E14" s="18">
        <v>1</v>
      </c>
      <c r="F14" s="19">
        <v>0</v>
      </c>
      <c r="G14" s="20">
        <f t="shared" si="0"/>
        <v>0</v>
      </c>
    </row>
    <row r="15" spans="1:7" ht="30">
      <c r="A15" s="11" t="s">
        <v>40</v>
      </c>
      <c r="B15" s="16" t="s">
        <v>41</v>
      </c>
      <c r="C15" s="16" t="s">
        <v>42</v>
      </c>
      <c r="D15" s="17" t="s">
        <v>12</v>
      </c>
      <c r="E15" s="18">
        <v>1</v>
      </c>
      <c r="F15" s="19">
        <v>0</v>
      </c>
      <c r="G15" s="20">
        <f t="shared" si="0"/>
        <v>0</v>
      </c>
    </row>
    <row r="16" spans="1:7" ht="60">
      <c r="A16" s="11" t="s">
        <v>43</v>
      </c>
      <c r="B16" s="16" t="s">
        <v>44</v>
      </c>
      <c r="C16" s="16" t="s">
        <v>45</v>
      </c>
      <c r="D16" s="17" t="s">
        <v>12</v>
      </c>
      <c r="E16" s="18">
        <v>16</v>
      </c>
      <c r="F16" s="19">
        <v>0</v>
      </c>
      <c r="G16" s="20">
        <f t="shared" si="0"/>
        <v>0</v>
      </c>
    </row>
    <row r="17" spans="1:7" ht="45">
      <c r="A17" s="11" t="s">
        <v>46</v>
      </c>
      <c r="B17" s="16" t="s">
        <v>47</v>
      </c>
      <c r="C17" s="16" t="s">
        <v>48</v>
      </c>
      <c r="D17" s="17" t="s">
        <v>12</v>
      </c>
      <c r="E17" s="18">
        <v>19</v>
      </c>
      <c r="F17" s="19">
        <v>0</v>
      </c>
      <c r="G17" s="20">
        <f t="shared" si="0"/>
        <v>0</v>
      </c>
    </row>
    <row r="18" spans="1:7" ht="30">
      <c r="A18" s="11" t="s">
        <v>49</v>
      </c>
      <c r="B18" s="16" t="s">
        <v>50</v>
      </c>
      <c r="C18" s="16" t="s">
        <v>52</v>
      </c>
      <c r="D18" s="17" t="s">
        <v>51</v>
      </c>
      <c r="E18" s="18">
        <v>2</v>
      </c>
      <c r="F18" s="19">
        <v>0</v>
      </c>
      <c r="G18" s="20">
        <f t="shared" si="0"/>
        <v>0</v>
      </c>
    </row>
    <row r="19" spans="1:7" ht="15">
      <c r="A19" s="11" t="s">
        <v>53</v>
      </c>
      <c r="B19" s="16" t="s">
        <v>54</v>
      </c>
      <c r="C19" s="16" t="s">
        <v>55</v>
      </c>
      <c r="D19" s="17" t="s">
        <v>51</v>
      </c>
      <c r="E19" s="18">
        <v>1</v>
      </c>
      <c r="F19" s="19">
        <v>0</v>
      </c>
      <c r="G19" s="20">
        <f t="shared" si="0"/>
        <v>0</v>
      </c>
    </row>
    <row r="20" spans="1:7" ht="15">
      <c r="A20" s="11" t="s">
        <v>56</v>
      </c>
      <c r="B20" s="16" t="s">
        <v>57</v>
      </c>
      <c r="C20" s="16" t="s">
        <v>58</v>
      </c>
      <c r="D20" s="17" t="s">
        <v>51</v>
      </c>
      <c r="E20" s="18">
        <v>18</v>
      </c>
      <c r="F20" s="19">
        <v>0</v>
      </c>
      <c r="G20" s="20">
        <f t="shared" si="0"/>
        <v>0</v>
      </c>
    </row>
    <row r="21" spans="1:7" ht="45">
      <c r="A21" s="11" t="s">
        <v>59</v>
      </c>
      <c r="B21" s="16" t="s">
        <v>60</v>
      </c>
      <c r="C21" s="16" t="s">
        <v>61</v>
      </c>
      <c r="D21" s="17" t="s">
        <v>22</v>
      </c>
      <c r="E21" s="18">
        <v>40</v>
      </c>
      <c r="F21" s="19">
        <v>0</v>
      </c>
      <c r="G21" s="20">
        <f t="shared" si="0"/>
        <v>0</v>
      </c>
    </row>
    <row r="22" spans="1:7" ht="30">
      <c r="A22" s="11" t="s">
        <v>62</v>
      </c>
      <c r="B22" s="16" t="s">
        <v>63</v>
      </c>
      <c r="C22" s="16" t="s">
        <v>64</v>
      </c>
      <c r="D22" s="17" t="s">
        <v>22</v>
      </c>
      <c r="E22" s="18">
        <v>45</v>
      </c>
      <c r="F22" s="19">
        <v>0</v>
      </c>
      <c r="G22" s="20">
        <f t="shared" si="0"/>
        <v>0</v>
      </c>
    </row>
    <row r="23" spans="1:7" ht="30">
      <c r="A23" s="11" t="s">
        <v>65</v>
      </c>
      <c r="B23" s="16" t="s">
        <v>66</v>
      </c>
      <c r="C23" s="16" t="s">
        <v>67</v>
      </c>
      <c r="D23" s="17" t="s">
        <v>12</v>
      </c>
      <c r="E23" s="18">
        <v>4</v>
      </c>
      <c r="F23" s="19">
        <v>0</v>
      </c>
      <c r="G23" s="20">
        <f t="shared" si="0"/>
        <v>0</v>
      </c>
    </row>
    <row r="24" spans="1:7" ht="30">
      <c r="A24" s="11" t="s">
        <v>68</v>
      </c>
      <c r="B24" s="16" t="s">
        <v>69</v>
      </c>
      <c r="C24" s="16" t="s">
        <v>70</v>
      </c>
      <c r="D24" s="17" t="s">
        <v>12</v>
      </c>
      <c r="E24" s="18">
        <v>3</v>
      </c>
      <c r="F24" s="19">
        <v>0</v>
      </c>
      <c r="G24" s="20">
        <f t="shared" si="0"/>
        <v>0</v>
      </c>
    </row>
    <row r="25" spans="1:7" ht="30">
      <c r="A25" s="11" t="s">
        <v>71</v>
      </c>
      <c r="B25" s="16" t="s">
        <v>72</v>
      </c>
      <c r="C25" s="16" t="s">
        <v>73</v>
      </c>
      <c r="D25" s="17" t="s">
        <v>12</v>
      </c>
      <c r="E25" s="18">
        <v>4</v>
      </c>
      <c r="F25" s="19">
        <v>0</v>
      </c>
      <c r="G25" s="20">
        <f t="shared" si="0"/>
        <v>0</v>
      </c>
    </row>
    <row r="26" spans="1:7" ht="45">
      <c r="A26" s="11" t="s">
        <v>74</v>
      </c>
      <c r="B26" s="16" t="s">
        <v>75</v>
      </c>
      <c r="C26" s="16" t="s">
        <v>76</v>
      </c>
      <c r="D26" s="17" t="s">
        <v>22</v>
      </c>
      <c r="E26" s="18">
        <v>16</v>
      </c>
      <c r="F26" s="19">
        <v>0</v>
      </c>
      <c r="G26" s="20">
        <f t="shared" si="0"/>
        <v>0</v>
      </c>
    </row>
    <row r="27" spans="1:7" ht="15">
      <c r="A27" s="11" t="s">
        <v>77</v>
      </c>
      <c r="B27" s="16" t="s">
        <v>78</v>
      </c>
      <c r="C27" s="16" t="s">
        <v>79</v>
      </c>
      <c r="D27" s="17" t="s">
        <v>51</v>
      </c>
      <c r="E27" s="18">
        <v>1</v>
      </c>
      <c r="F27" s="19">
        <v>0</v>
      </c>
      <c r="G27" s="20">
        <f t="shared" si="0"/>
        <v>0</v>
      </c>
    </row>
    <row r="28" spans="1:7" ht="15.75" thickBot="1">
      <c r="A28" s="27" t="s">
        <v>80</v>
      </c>
      <c r="B28" s="28" t="s">
        <v>81</v>
      </c>
      <c r="C28" s="28" t="s">
        <v>82</v>
      </c>
      <c r="D28" s="29" t="s">
        <v>51</v>
      </c>
      <c r="E28" s="30">
        <v>3</v>
      </c>
      <c r="F28" s="31">
        <v>0</v>
      </c>
      <c r="G28" s="32">
        <f t="shared" si="0"/>
        <v>0</v>
      </c>
    </row>
    <row r="29" spans="1:7" ht="15.75" thickTop="1">
      <c r="A29" s="24" t="s">
        <v>84</v>
      </c>
      <c r="B29" s="25"/>
      <c r="C29" s="25"/>
      <c r="D29" s="25"/>
      <c r="E29" s="25"/>
      <c r="F29" s="25"/>
      <c r="G29" s="26">
        <f>SUM(G5:G28)</f>
        <v>0</v>
      </c>
    </row>
    <row r="30" spans="1:7" ht="12.75" customHeight="1">
      <c r="A30" s="21" t="s">
        <v>85</v>
      </c>
      <c r="B30" s="22"/>
      <c r="C30" s="22"/>
      <c r="D30" s="22"/>
      <c r="E30" s="22"/>
      <c r="F30" s="22"/>
      <c r="G30" s="23">
        <f>G29*0.23</f>
        <v>0</v>
      </c>
    </row>
    <row r="31" spans="1:7" ht="12.75" customHeight="1">
      <c r="A31" s="21" t="s">
        <v>86</v>
      </c>
      <c r="B31" s="22"/>
      <c r="C31" s="22"/>
      <c r="D31" s="22"/>
      <c r="E31" s="22"/>
      <c r="F31" s="22"/>
      <c r="G31" s="23">
        <f>G30+G29</f>
        <v>0</v>
      </c>
    </row>
    <row r="37" ht="12.75" customHeight="1">
      <c r="F37" s="33" t="s">
        <v>95</v>
      </c>
    </row>
    <row r="38" ht="12.75" customHeight="1">
      <c r="F38" s="33" t="s">
        <v>96</v>
      </c>
    </row>
  </sheetData>
  <sheetProtection/>
  <mergeCells count="4">
    <mergeCell ref="A29:F29"/>
    <mergeCell ref="A30:F30"/>
    <mergeCell ref="A31:F31"/>
    <mergeCell ref="A1:G1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geOrder="overThenDown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</dc:creator>
  <cp:keywords/>
  <dc:description/>
  <cp:lastModifiedBy>Rafał Kozieł</cp:lastModifiedBy>
  <cp:lastPrinted>2017-09-06T11:18:59Z</cp:lastPrinted>
  <dcterms:created xsi:type="dcterms:W3CDTF">2013-03-19T16:38:19Z</dcterms:created>
  <dcterms:modified xsi:type="dcterms:W3CDTF">2017-09-06T11:19:55Z</dcterms:modified>
  <cp:category/>
  <cp:version/>
  <cp:contentType/>
  <cp:contentStatus/>
</cp:coreProperties>
</file>