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Titles" localSheetId="0">'Kosztorys upr. UPZP'!$1:$2</definedName>
  </definedNames>
  <calcPr fullCalcOnLoad="1" fullPrecision="0"/>
</workbook>
</file>

<file path=xl/sharedStrings.xml><?xml version="1.0" encoding="utf-8"?>
<sst xmlns="http://schemas.openxmlformats.org/spreadsheetml/2006/main" count="122" uniqueCount="78">
  <si>
    <t/>
  </si>
  <si>
    <t>Element</t>
  </si>
  <si>
    <t>1</t>
  </si>
  <si>
    <t>Zagospodarowanie terenu</t>
  </si>
  <si>
    <t>1.1</t>
  </si>
  <si>
    <t>KNNR 1/101/1</t>
  </si>
  <si>
    <t>szt</t>
  </si>
  <si>
    <t>Mechaniczne ścinanie drzew z karczowaniem pni, średnice drzew 10-15·cm</t>
  </si>
  <si>
    <t>1.2</t>
  </si>
  <si>
    <t>KNNR 1/101/2</t>
  </si>
  <si>
    <t>Mechaniczne ścinanie drzew z karczowaniem pni, średnice drzew 16-25·cm</t>
  </si>
  <si>
    <t>1.3</t>
  </si>
  <si>
    <t>KNNR 1/101/3</t>
  </si>
  <si>
    <t>Mechaniczne ścinanie drzew z karczowaniem pni, średnice drzew 26-35·cm</t>
  </si>
  <si>
    <t>1.4</t>
  </si>
  <si>
    <t>KNNR 1/101/4</t>
  </si>
  <si>
    <t>Mechaniczne ścinanie drzew z karczowaniem pni, średnice drzew 36-45·cm</t>
  </si>
  <si>
    <t>1.5</t>
  </si>
  <si>
    <t>1.6</t>
  </si>
  <si>
    <t>KNKRB 2/15</t>
  </si>
  <si>
    <t>Ruszt.do 10m fasad.ramo.Al (dodatek za ścinanie drzew z rusztowań/zwyżki)</t>
  </si>
  <si>
    <t>m-g</t>
  </si>
  <si>
    <t>1.7</t>
  </si>
  <si>
    <t>KNR 221/202/2</t>
  </si>
  <si>
    <t>m2</t>
  </si>
  <si>
    <t>Ręczne przekopanie gleby w gruncie kategorii III, na terenie płaskim, grunt zadarniony 
Analogia - zdjęcie darni
548.78=548,780</t>
  </si>
  <si>
    <t>1.8</t>
  </si>
  <si>
    <t>KNR 221/213/1 (2)</t>
  </si>
  <si>
    <t>ha</t>
  </si>
  <si>
    <t>Ręczne rozrzucenie ziemi żyznej lub kompostowej, teren płaski, warstwa grubości 2·cm, ziemia kompostowa
548.78/10000=0,055</t>
  </si>
  <si>
    <t>1.9</t>
  </si>
  <si>
    <t>KNR 221/213/2 (2)</t>
  </si>
  <si>
    <t>Ręczne rozrzucenie ziemi żyznej lub kompostowej, teren płaski, dodatek za każdy następny 1·cm, ziemia kompostowa
548.78/10000=0,055</t>
  </si>
  <si>
    <t>1.10</t>
  </si>
  <si>
    <t>KNR 221/401/5</t>
  </si>
  <si>
    <t>Wykonanie trawników dywanowych siewem, z nawożeniem, kategoria gruntu III
19,5*41,5=809,250
minus istniejące utwardzenie terenu oraz powierzchnia zabudowy kaplicy : -133,72=-133,720
minus powierzchnia pod istniejącymi nagrobkami : -1,2*2,5*31-1,5*2,5*9=-126,750</t>
  </si>
  <si>
    <t>1.11</t>
  </si>
  <si>
    <t>KNNR 6/403/3</t>
  </si>
  <si>
    <t>m</t>
  </si>
  <si>
    <t>Krawężniki wraz z wykonaniem ław, betonowe wystające, ława betonowa, podsypka cementowo-piaskowa 
Analogia 
Krawężniki z palisady betonowej o wym min 0,15x0,15x0,8m
4*8,0=32,000
4*0,6=2,400</t>
  </si>
  <si>
    <t>1.12</t>
  </si>
  <si>
    <t>KNR 201/312/2</t>
  </si>
  <si>
    <t>Ręczne wykopanie dołów o powierzchni dna do 0.2·m2, głębokość do 0.4 m, kategoria gruntu III
40*4=160,000</t>
  </si>
  <si>
    <t>1.13</t>
  </si>
  <si>
    <t>KNR 202/203/1 (1)</t>
  </si>
  <si>
    <t>m3</t>
  </si>
  <si>
    <t>Stopy fundamentowe betonowe, objętość do 0.5·m3, transport betonu taczkami, japonkami
0,3*0,3*0,4*4*40=5,760</t>
  </si>
  <si>
    <t>1.14</t>
  </si>
  <si>
    <t>KNR 221/607/1</t>
  </si>
  <si>
    <t>Ławki parkowe - dostawa i montaż ławek l=1,8m</t>
  </si>
  <si>
    <t>1.15</t>
  </si>
  <si>
    <t>KNR 221/323/2</t>
  </si>
  <si>
    <t>Sadzenie drzew i krzewów iglastych na terenie płaskim grunt kategorii III, bez zaprawy dołów, średnica i głębokość dołów 0,7·m 
Cis kolumnowy wys. 120-150cm</t>
  </si>
  <si>
    <t>1.16</t>
  </si>
  <si>
    <t>Sadzenie drzew i krzewów iglastych na terenie płaskim grunt kategorii III, bez zaprawy dołów, średnica i głębokość dołów 0,7·m 
Thuja szmaragd Aurea wys. 120-150cm</t>
  </si>
  <si>
    <t>1.17</t>
  </si>
  <si>
    <t>KNR 221/302/6 (3)</t>
  </si>
  <si>
    <t>Sadzenie drzew i krzewów liściastych form naturalnych na terenie płaskim w gruncie kategorii III, z zaprawą dołów całkowitą, średnica i głębokość dołów 0,7·m, ziemia kompostowa 
TRZMIELINA FORTUNEA EMERALD GOLD</t>
  </si>
  <si>
    <t>1.18</t>
  </si>
  <si>
    <t>Sadzenie drzew i krzewów liściastych form naturalnych na terenie płaskim w gruncie kategorii III, z zaprawą dołów całkowitą, średnica i głębokość dołów 0,7·m, ziemia kompostowa 
Irga pozioma C2</t>
  </si>
  <si>
    <t>1.19</t>
  </si>
  <si>
    <t>Sadzenie drzew i krzewów liściastych form naturalnych na terenie płaskim w gruncie kategorii III, z zaprawą dołów całkowitą, średnica i głębokość dołów 0,7·m, ziemia kompostowa 
Klon pospolity (globosun Pa) wys. szczepienia 280cm</t>
  </si>
  <si>
    <t>1.20</t>
  </si>
  <si>
    <t>Sadzenie drzew i krzewów liściastych form naturalnych na terenie płaskim w gruncie kategorii III, z zaprawą dołów całkowitą, średnica i głębokość dołów 0,7·m, ziemia kompostowa 
Berberys erecta C2-3</t>
  </si>
  <si>
    <t>KOSZTORYS OFERTOWY
Zagospodarowanie terenu cmentarza Ofiar Egzekucji z 1944 r. w Swaryszowie</t>
  </si>
  <si>
    <t>RAZEM NETTO</t>
  </si>
  <si>
    <t>VAT 23%</t>
  </si>
  <si>
    <t>RAZEM BRUTTO</t>
  </si>
  <si>
    <t>Numer
[A]</t>
  </si>
  <si>
    <t>Podstawa
[B]</t>
  </si>
  <si>
    <t>Opis
[C]</t>
  </si>
  <si>
    <t>Jednostka
[E]</t>
  </si>
  <si>
    <t>Ilość
[F]</t>
  </si>
  <si>
    <t>Krotność
[G]</t>
  </si>
  <si>
    <t>Cena jedn.
[H]</t>
  </si>
  <si>
    <t>Wartość
[I=FxGxH]</t>
  </si>
  <si>
    <t>SST
[D]</t>
  </si>
  <si>
    <t>Ławka stalowa bez oparcia o wym. ±10cm 180x45x45cm kolor RAL 7021  Siedzisko z profili stalowych zamkniętych zakończoncyh np. zaślepkami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</si>
</sst>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Alignment="0">
      <protection/>
    </xf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72" fontId="1" fillId="0" borderId="10" xfId="0" applyNumberFormat="1" applyFont="1" applyFill="1" applyBorder="1" applyAlignment="1">
      <alignment vertical="top"/>
    </xf>
    <xf numFmtId="172" fontId="3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right"/>
    </xf>
    <xf numFmtId="49" fontId="0" fillId="0" borderId="12" xfId="0" applyNumberForma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horizontal="center" vertical="top"/>
    </xf>
    <xf numFmtId="172" fontId="1" fillId="0" borderId="12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172" fontId="39" fillId="0" borderId="10" xfId="0" applyNumberFormat="1" applyFont="1" applyFill="1" applyBorder="1" applyAlignment="1">
      <alignment vertical="top"/>
    </xf>
    <xf numFmtId="172" fontId="39" fillId="0" borderId="12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85" zoomScaleSheetLayoutView="85" zoomScalePageLayoutView="0" workbookViewId="0" topLeftCell="A1">
      <selection activeCell="O12" sqref="O12"/>
    </sheetView>
  </sheetViews>
  <sheetFormatPr defaultColWidth="9.140625" defaultRowHeight="12.75" customHeight="1"/>
  <cols>
    <col min="1" max="1" width="7.7109375" style="1" customWidth="1"/>
    <col min="2" max="2" width="16.7109375" style="0" customWidth="1"/>
    <col min="3" max="3" width="45.7109375" style="0" customWidth="1"/>
    <col min="4" max="4" width="26.7109375" style="0" customWidth="1"/>
    <col min="5" max="5" width="10.7109375" style="0" customWidth="1"/>
    <col min="6" max="6" width="9.7109375" style="0" customWidth="1"/>
    <col min="7" max="7" width="9.7109375" style="1" customWidth="1"/>
    <col min="8" max="9" width="12.7109375" style="2" customWidth="1"/>
  </cols>
  <sheetData>
    <row r="1" spans="1:9" ht="34.5" customHeight="1">
      <c r="A1" s="26" t="s">
        <v>64</v>
      </c>
      <c r="B1" s="27"/>
      <c r="C1" s="27"/>
      <c r="D1" s="27"/>
      <c r="E1" s="27"/>
      <c r="F1" s="27"/>
      <c r="G1" s="27"/>
      <c r="H1" s="27"/>
      <c r="I1" s="27"/>
    </row>
    <row r="2" spans="1:9" s="25" customFormat="1" ht="30" customHeight="1">
      <c r="A2" s="23" t="s">
        <v>68</v>
      </c>
      <c r="B2" s="23" t="s">
        <v>69</v>
      </c>
      <c r="C2" s="23" t="s">
        <v>70</v>
      </c>
      <c r="D2" s="23" t="s">
        <v>76</v>
      </c>
      <c r="E2" s="23" t="s">
        <v>71</v>
      </c>
      <c r="F2" s="23" t="s">
        <v>72</v>
      </c>
      <c r="G2" s="23" t="s">
        <v>73</v>
      </c>
      <c r="H2" s="24" t="s">
        <v>74</v>
      </c>
      <c r="I2" s="24" t="s">
        <v>75</v>
      </c>
    </row>
    <row r="3" spans="1:9" ht="15">
      <c r="A3" s="3" t="s">
        <v>2</v>
      </c>
      <c r="B3" s="4" t="s">
        <v>1</v>
      </c>
      <c r="C3" s="4" t="s">
        <v>3</v>
      </c>
      <c r="D3" s="4" t="s">
        <v>0</v>
      </c>
      <c r="E3" s="5" t="s">
        <v>0</v>
      </c>
      <c r="F3" s="5" t="s">
        <v>0</v>
      </c>
      <c r="G3" s="11" t="s">
        <v>0</v>
      </c>
      <c r="H3" s="6" t="s">
        <v>0</v>
      </c>
      <c r="I3" s="6" t="s">
        <v>0</v>
      </c>
    </row>
    <row r="4" spans="1:9" ht="30">
      <c r="A4" s="3" t="s">
        <v>4</v>
      </c>
      <c r="B4" s="7" t="s">
        <v>5</v>
      </c>
      <c r="C4" s="7" t="s">
        <v>7</v>
      </c>
      <c r="D4" s="7" t="s">
        <v>0</v>
      </c>
      <c r="E4" s="7" t="s">
        <v>6</v>
      </c>
      <c r="F4" s="8">
        <v>4</v>
      </c>
      <c r="G4" s="12">
        <v>1</v>
      </c>
      <c r="H4" s="21">
        <v>0</v>
      </c>
      <c r="I4" s="9">
        <f>F4*G4*H4</f>
        <v>0</v>
      </c>
    </row>
    <row r="5" spans="1:9" ht="30">
      <c r="A5" s="3" t="s">
        <v>8</v>
      </c>
      <c r="B5" s="7" t="s">
        <v>9</v>
      </c>
      <c r="C5" s="7" t="s">
        <v>10</v>
      </c>
      <c r="D5" s="7" t="s">
        <v>0</v>
      </c>
      <c r="E5" s="7" t="s">
        <v>6</v>
      </c>
      <c r="F5" s="8">
        <v>11</v>
      </c>
      <c r="G5" s="12">
        <v>1</v>
      </c>
      <c r="H5" s="21">
        <v>0</v>
      </c>
      <c r="I5" s="9">
        <f aca="true" t="shared" si="0" ref="I5:I23">F5*G5*H5</f>
        <v>0</v>
      </c>
    </row>
    <row r="6" spans="1:9" ht="30">
      <c r="A6" s="3" t="s">
        <v>11</v>
      </c>
      <c r="B6" s="7" t="s">
        <v>12</v>
      </c>
      <c r="C6" s="7" t="s">
        <v>13</v>
      </c>
      <c r="D6" s="7" t="s">
        <v>0</v>
      </c>
      <c r="E6" s="7" t="s">
        <v>6</v>
      </c>
      <c r="F6" s="8">
        <v>6</v>
      </c>
      <c r="G6" s="12">
        <v>1</v>
      </c>
      <c r="H6" s="21">
        <v>0</v>
      </c>
      <c r="I6" s="9">
        <f t="shared" si="0"/>
        <v>0</v>
      </c>
    </row>
    <row r="7" spans="1:9" ht="30">
      <c r="A7" s="3" t="s">
        <v>14</v>
      </c>
      <c r="B7" s="7" t="s">
        <v>15</v>
      </c>
      <c r="C7" s="7" t="s">
        <v>16</v>
      </c>
      <c r="D7" s="7" t="s">
        <v>0</v>
      </c>
      <c r="E7" s="7" t="s">
        <v>6</v>
      </c>
      <c r="F7" s="8">
        <v>3</v>
      </c>
      <c r="G7" s="12">
        <v>1</v>
      </c>
      <c r="H7" s="21">
        <v>0</v>
      </c>
      <c r="I7" s="9">
        <f t="shared" si="0"/>
        <v>0</v>
      </c>
    </row>
    <row r="8" spans="1:9" ht="30">
      <c r="A8" s="3" t="s">
        <v>17</v>
      </c>
      <c r="B8" s="7" t="s">
        <v>15</v>
      </c>
      <c r="C8" s="7" t="s">
        <v>16</v>
      </c>
      <c r="D8" s="7" t="s">
        <v>0</v>
      </c>
      <c r="E8" s="7" t="s">
        <v>6</v>
      </c>
      <c r="F8" s="8">
        <v>3</v>
      </c>
      <c r="G8" s="12">
        <v>1</v>
      </c>
      <c r="H8" s="21">
        <v>0</v>
      </c>
      <c r="I8" s="9">
        <f t="shared" si="0"/>
        <v>0</v>
      </c>
    </row>
    <row r="9" spans="1:9" ht="30">
      <c r="A9" s="3" t="s">
        <v>18</v>
      </c>
      <c r="B9" s="7" t="s">
        <v>19</v>
      </c>
      <c r="C9" s="7" t="s">
        <v>20</v>
      </c>
      <c r="D9" s="7" t="s">
        <v>0</v>
      </c>
      <c r="E9" s="7" t="s">
        <v>21</v>
      </c>
      <c r="F9" s="8">
        <v>48</v>
      </c>
      <c r="G9" s="13">
        <v>1</v>
      </c>
      <c r="H9" s="21">
        <v>0</v>
      </c>
      <c r="I9" s="9">
        <f t="shared" si="0"/>
        <v>0</v>
      </c>
    </row>
    <row r="10" spans="1:9" ht="75">
      <c r="A10" s="3" t="s">
        <v>22</v>
      </c>
      <c r="B10" s="7" t="s">
        <v>23</v>
      </c>
      <c r="C10" s="7" t="s">
        <v>25</v>
      </c>
      <c r="D10" s="7" t="s">
        <v>0</v>
      </c>
      <c r="E10" s="7" t="s">
        <v>24</v>
      </c>
      <c r="F10" s="8">
        <v>548.78</v>
      </c>
      <c r="G10" s="12">
        <v>1</v>
      </c>
      <c r="H10" s="21">
        <v>0</v>
      </c>
      <c r="I10" s="9">
        <f t="shared" si="0"/>
        <v>0</v>
      </c>
    </row>
    <row r="11" spans="1:9" ht="75">
      <c r="A11" s="3" t="s">
        <v>26</v>
      </c>
      <c r="B11" s="7" t="s">
        <v>27</v>
      </c>
      <c r="C11" s="7" t="s">
        <v>29</v>
      </c>
      <c r="D11" s="7" t="s">
        <v>0</v>
      </c>
      <c r="E11" s="7" t="s">
        <v>28</v>
      </c>
      <c r="F11" s="8">
        <v>0.06</v>
      </c>
      <c r="G11" s="12">
        <v>1</v>
      </c>
      <c r="H11" s="21">
        <v>0</v>
      </c>
      <c r="I11" s="9">
        <f t="shared" si="0"/>
        <v>0</v>
      </c>
    </row>
    <row r="12" spans="1:9" ht="75">
      <c r="A12" s="3" t="s">
        <v>30</v>
      </c>
      <c r="B12" s="7" t="s">
        <v>31</v>
      </c>
      <c r="C12" s="7" t="s">
        <v>32</v>
      </c>
      <c r="D12" s="7" t="s">
        <v>0</v>
      </c>
      <c r="E12" s="7" t="s">
        <v>28</v>
      </c>
      <c r="F12" s="8">
        <v>0.06</v>
      </c>
      <c r="G12" s="12">
        <v>3</v>
      </c>
      <c r="H12" s="21">
        <v>0</v>
      </c>
      <c r="I12" s="9">
        <f t="shared" si="0"/>
        <v>0</v>
      </c>
    </row>
    <row r="13" spans="1:9" ht="135">
      <c r="A13" s="3" t="s">
        <v>33</v>
      </c>
      <c r="B13" s="7" t="s">
        <v>34</v>
      </c>
      <c r="C13" s="7" t="s">
        <v>35</v>
      </c>
      <c r="D13" s="7" t="s">
        <v>0</v>
      </c>
      <c r="E13" s="7" t="s">
        <v>24</v>
      </c>
      <c r="F13" s="8">
        <v>548.78</v>
      </c>
      <c r="G13" s="12">
        <v>1</v>
      </c>
      <c r="H13" s="21">
        <v>0</v>
      </c>
      <c r="I13" s="9">
        <f t="shared" si="0"/>
        <v>0</v>
      </c>
    </row>
    <row r="14" spans="1:9" ht="135">
      <c r="A14" s="3" t="s">
        <v>36</v>
      </c>
      <c r="B14" s="7" t="s">
        <v>37</v>
      </c>
      <c r="C14" s="7" t="s">
        <v>39</v>
      </c>
      <c r="D14" s="7" t="s">
        <v>0</v>
      </c>
      <c r="E14" s="7" t="s">
        <v>38</v>
      </c>
      <c r="F14" s="8">
        <v>34.4</v>
      </c>
      <c r="G14" s="12">
        <v>1</v>
      </c>
      <c r="H14" s="21">
        <v>0</v>
      </c>
      <c r="I14" s="9">
        <f t="shared" si="0"/>
        <v>0</v>
      </c>
    </row>
    <row r="15" spans="1:9" ht="60">
      <c r="A15" s="3" t="s">
        <v>40</v>
      </c>
      <c r="B15" s="7" t="s">
        <v>41</v>
      </c>
      <c r="C15" s="7" t="s">
        <v>42</v>
      </c>
      <c r="D15" s="7" t="s">
        <v>0</v>
      </c>
      <c r="E15" s="7" t="s">
        <v>6</v>
      </c>
      <c r="F15" s="8">
        <v>160</v>
      </c>
      <c r="G15" s="12">
        <v>1</v>
      </c>
      <c r="H15" s="21">
        <v>0</v>
      </c>
      <c r="I15" s="9">
        <f t="shared" si="0"/>
        <v>0</v>
      </c>
    </row>
    <row r="16" spans="1:9" ht="60">
      <c r="A16" s="3" t="s">
        <v>43</v>
      </c>
      <c r="B16" s="7" t="s">
        <v>44</v>
      </c>
      <c r="C16" s="7" t="s">
        <v>46</v>
      </c>
      <c r="D16" s="7" t="s">
        <v>0</v>
      </c>
      <c r="E16" s="7" t="s">
        <v>45</v>
      </c>
      <c r="F16" s="8">
        <v>5.76</v>
      </c>
      <c r="G16" s="12">
        <v>1</v>
      </c>
      <c r="H16" s="21">
        <v>0</v>
      </c>
      <c r="I16" s="9">
        <f t="shared" si="0"/>
        <v>0</v>
      </c>
    </row>
    <row r="17" spans="1:9" ht="90">
      <c r="A17" s="3" t="s">
        <v>47</v>
      </c>
      <c r="B17" s="7" t="s">
        <v>48</v>
      </c>
      <c r="C17" s="7" t="s">
        <v>49</v>
      </c>
      <c r="D17" s="20" t="s">
        <v>77</v>
      </c>
      <c r="E17" s="7" t="s">
        <v>6</v>
      </c>
      <c r="F17" s="8">
        <v>40</v>
      </c>
      <c r="G17" s="12">
        <v>1</v>
      </c>
      <c r="H17" s="21">
        <v>0</v>
      </c>
      <c r="I17" s="9">
        <f t="shared" si="0"/>
        <v>0</v>
      </c>
    </row>
    <row r="18" spans="1:9" ht="60">
      <c r="A18" s="3" t="s">
        <v>50</v>
      </c>
      <c r="B18" s="7" t="s">
        <v>51</v>
      </c>
      <c r="C18" s="7" t="s">
        <v>52</v>
      </c>
      <c r="D18" s="7" t="s">
        <v>0</v>
      </c>
      <c r="E18" s="7" t="s">
        <v>6</v>
      </c>
      <c r="F18" s="8">
        <v>50</v>
      </c>
      <c r="G18" s="12">
        <v>1</v>
      </c>
      <c r="H18" s="21">
        <v>0</v>
      </c>
      <c r="I18" s="9">
        <f t="shared" si="0"/>
        <v>0</v>
      </c>
    </row>
    <row r="19" spans="1:9" ht="60">
      <c r="A19" s="3" t="s">
        <v>53</v>
      </c>
      <c r="B19" s="7" t="s">
        <v>51</v>
      </c>
      <c r="C19" s="7" t="s">
        <v>54</v>
      </c>
      <c r="D19" s="7" t="s">
        <v>0</v>
      </c>
      <c r="E19" s="7" t="s">
        <v>6</v>
      </c>
      <c r="F19" s="8">
        <v>35</v>
      </c>
      <c r="G19" s="12">
        <v>1</v>
      </c>
      <c r="H19" s="21">
        <v>0</v>
      </c>
      <c r="I19" s="9">
        <f t="shared" si="0"/>
        <v>0</v>
      </c>
    </row>
    <row r="20" spans="1:9" ht="75">
      <c r="A20" s="3" t="s">
        <v>55</v>
      </c>
      <c r="B20" s="7" t="s">
        <v>56</v>
      </c>
      <c r="C20" s="7" t="s">
        <v>57</v>
      </c>
      <c r="D20" s="7" t="s">
        <v>0</v>
      </c>
      <c r="E20" s="7" t="s">
        <v>6</v>
      </c>
      <c r="F20" s="8">
        <v>30</v>
      </c>
      <c r="G20" s="12">
        <v>1</v>
      </c>
      <c r="H20" s="21">
        <v>0</v>
      </c>
      <c r="I20" s="9">
        <f t="shared" si="0"/>
        <v>0</v>
      </c>
    </row>
    <row r="21" spans="1:9" ht="75">
      <c r="A21" s="3" t="s">
        <v>58</v>
      </c>
      <c r="B21" s="7" t="s">
        <v>56</v>
      </c>
      <c r="C21" s="7" t="s">
        <v>59</v>
      </c>
      <c r="D21" s="7" t="s">
        <v>0</v>
      </c>
      <c r="E21" s="7" t="s">
        <v>6</v>
      </c>
      <c r="F21" s="8">
        <v>30</v>
      </c>
      <c r="G21" s="12">
        <v>1</v>
      </c>
      <c r="H21" s="21">
        <v>0</v>
      </c>
      <c r="I21" s="9">
        <f t="shared" si="0"/>
        <v>0</v>
      </c>
    </row>
    <row r="22" spans="1:9" ht="90">
      <c r="A22" s="3" t="s">
        <v>60</v>
      </c>
      <c r="B22" s="7" t="s">
        <v>56</v>
      </c>
      <c r="C22" s="7" t="s">
        <v>61</v>
      </c>
      <c r="D22" s="7" t="s">
        <v>0</v>
      </c>
      <c r="E22" s="7" t="s">
        <v>6</v>
      </c>
      <c r="F22" s="8">
        <v>2</v>
      </c>
      <c r="G22" s="12">
        <v>1</v>
      </c>
      <c r="H22" s="21">
        <v>0</v>
      </c>
      <c r="I22" s="9">
        <f t="shared" si="0"/>
        <v>0</v>
      </c>
    </row>
    <row r="23" spans="1:9" ht="75.75" thickBot="1">
      <c r="A23" s="15" t="s">
        <v>62</v>
      </c>
      <c r="B23" s="16" t="s">
        <v>56</v>
      </c>
      <c r="C23" s="16" t="s">
        <v>63</v>
      </c>
      <c r="D23" s="16" t="s">
        <v>0</v>
      </c>
      <c r="E23" s="16" t="s">
        <v>6</v>
      </c>
      <c r="F23" s="17">
        <v>10</v>
      </c>
      <c r="G23" s="18">
        <v>1</v>
      </c>
      <c r="H23" s="22">
        <v>0</v>
      </c>
      <c r="I23" s="19">
        <f t="shared" si="0"/>
        <v>0</v>
      </c>
    </row>
    <row r="24" spans="1:9" ht="15.75" thickTop="1">
      <c r="A24" s="28" t="s">
        <v>65</v>
      </c>
      <c r="B24" s="29"/>
      <c r="C24" s="29"/>
      <c r="D24" s="29"/>
      <c r="E24" s="29"/>
      <c r="F24" s="29"/>
      <c r="G24" s="29"/>
      <c r="H24" s="29"/>
      <c r="I24" s="14">
        <f>SUM(I4:I23)</f>
        <v>0</v>
      </c>
    </row>
    <row r="25" spans="1:9" ht="12.75" customHeight="1">
      <c r="A25" s="30" t="s">
        <v>66</v>
      </c>
      <c r="B25" s="31"/>
      <c r="C25" s="31"/>
      <c r="D25" s="31"/>
      <c r="E25" s="31"/>
      <c r="F25" s="31"/>
      <c r="G25" s="31"/>
      <c r="H25" s="31"/>
      <c r="I25" s="10">
        <f>I24*0.23</f>
        <v>0</v>
      </c>
    </row>
    <row r="26" spans="1:9" ht="12.75" customHeight="1">
      <c r="A26" s="30" t="s">
        <v>67</v>
      </c>
      <c r="B26" s="31"/>
      <c r="C26" s="31"/>
      <c r="D26" s="31"/>
      <c r="E26" s="31"/>
      <c r="F26" s="31"/>
      <c r="G26" s="31"/>
      <c r="H26" s="31"/>
      <c r="I26" s="10">
        <f>I25+I24</f>
        <v>0</v>
      </c>
    </row>
  </sheetData>
  <sheetProtection/>
  <mergeCells count="4">
    <mergeCell ref="A1:I1"/>
    <mergeCell ref="A24:H24"/>
    <mergeCell ref="A25:H25"/>
    <mergeCell ref="A26:H26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landscape" pageOrder="overThenDown" paperSize="9" scale="8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Grzybowska</dc:creator>
  <cp:keywords/>
  <dc:description/>
  <cp:lastModifiedBy>Anna Grzybowska</cp:lastModifiedBy>
  <cp:lastPrinted>2017-08-30T10:51:08Z</cp:lastPrinted>
  <dcterms:created xsi:type="dcterms:W3CDTF">2013-03-19T16:38:19Z</dcterms:created>
  <dcterms:modified xsi:type="dcterms:W3CDTF">2017-08-30T12:55:23Z</dcterms:modified>
  <cp:category/>
  <cp:version/>
  <cp:contentType/>
  <cp:contentStatus/>
</cp:coreProperties>
</file>