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UPZP'!$2:$2</definedName>
  </definedNames>
  <calcPr fullCalcOnLoad="1" fullPrecision="0"/>
</workbook>
</file>

<file path=xl/sharedStrings.xml><?xml version="1.0" encoding="utf-8"?>
<sst xmlns="http://schemas.openxmlformats.org/spreadsheetml/2006/main" count="110" uniqueCount="89">
  <si>
    <t/>
  </si>
  <si>
    <t>Wymiana pokrycia na bloku numer 3 Osiedle Drewniane</t>
  </si>
  <si>
    <t>Element</t>
  </si>
  <si>
    <t>1</t>
  </si>
  <si>
    <t>1.1</t>
  </si>
  <si>
    <t>KNR 401/508/2</t>
  </si>
  <si>
    <t>m2</t>
  </si>
  <si>
    <t>Rozbiórka pokrycia z dachówek, karpiówka podwójnie
6,75*45,50*2=614,25</t>
  </si>
  <si>
    <t>1.2</t>
  </si>
  <si>
    <t>KNRW 401/545/4</t>
  </si>
  <si>
    <t>m</t>
  </si>
  <si>
    <t>Rozebranie rynien z blachy, nie nadających się do użytku
45,50*2=91,00</t>
  </si>
  <si>
    <t>1.3</t>
  </si>
  <si>
    <t>KNRW 401/545/6</t>
  </si>
  <si>
    <t>Rozebranie rur spustowych, nie nadających się do użytku
5,50*4*2=44,00</t>
  </si>
  <si>
    <t>1.4</t>
  </si>
  <si>
    <t>KNR 1901/425/4</t>
  </si>
  <si>
    <t>Rozebranie i wywóz deskowania połaci dachu
614.25=614,25</t>
  </si>
  <si>
    <t>1.5</t>
  </si>
  <si>
    <t>KNRW 401/349/1</t>
  </si>
  <si>
    <t>m3</t>
  </si>
  <si>
    <t>Rozebranie kominów wolnostojących
2.78=2,78</t>
  </si>
  <si>
    <t>1.6</t>
  </si>
  <si>
    <t>KNNR 2/308/1</t>
  </si>
  <si>
    <t>Kominy wolnostojące z cegieł klinkierowych pełnych, wieloprzewodowe 
0,38*1,5*1,2*3=2,05
0,38*0,8*1,2*2=0,73</t>
  </si>
  <si>
    <t>1.7</t>
  </si>
  <si>
    <t>KNNR 2/604/2</t>
  </si>
  <si>
    <t>Izolacja z membrany paroprzepuszczalnej, przymocowanie do konstrukcji drewnianej 
614.25=614,25</t>
  </si>
  <si>
    <t>1.8</t>
  </si>
  <si>
    <t>KNR 202/409/6</t>
  </si>
  <si>
    <t>Pas rynnowy oraz wiatrownice boczne, przekrój poprzeczny drewna do 180·cm2
pas rynnowy : 0,3*0,032*45,50*2=0,87
wiatrownice boczne : 0,15*0,032*6,75*4=0,13</t>
  </si>
  <si>
    <t>1.9</t>
  </si>
  <si>
    <t>KNR 15/517/2</t>
  </si>
  <si>
    <t>Przycięcie i przybicie kontrłat
614.25=614,25</t>
  </si>
  <si>
    <t>1.10</t>
  </si>
  <si>
    <t>KNR 202/410/4</t>
  </si>
  <si>
    <t>Ołacenie połaci dachowych łatami 40x70·mm w rozstawie 35·cm z użyciem wkrętów do poziomowania łat
614.25=614,25</t>
  </si>
  <si>
    <t>1.11</t>
  </si>
  <si>
    <t>KNNR 2/508/4</t>
  </si>
  <si>
    <t>Pokrycie dachu blachą, wiatrownice boczne 
6,75*4=27,00</t>
  </si>
  <si>
    <t>1.12</t>
  </si>
  <si>
    <t>KNNRW 2/1105/2</t>
  </si>
  <si>
    <t>szt</t>
  </si>
  <si>
    <t>Okna i włazy dachowe, fabrycznie wykończone, świetliki i klapy dymowe, właz dachowy, dostawa i montaż wyłazu typ  
FAKRO WGI 46x75 lub inny równoważny 
4=4,00</t>
  </si>
  <si>
    <t>1.13</t>
  </si>
  <si>
    <t>NNRNKB 202/537/4</t>
  </si>
  <si>
    <t>Pokrycie dachów o nachyleniu połaci do 85% blachą powlekaną na łatach, dachy ponad 100·m2 
Panel PD 510T - N PURLAK RAL 7024 lub inna równoważna gwarancja producenta min 30 lat
614.25=614,25</t>
  </si>
  <si>
    <t>1.14</t>
  </si>
  <si>
    <t>KNR 15/521/1</t>
  </si>
  <si>
    <t>mb</t>
  </si>
  <si>
    <t>Obróbka kalenicy
45,50=45,50</t>
  </si>
  <si>
    <t>1.15</t>
  </si>
  <si>
    <t>KNNR 2/508/3</t>
  </si>
  <si>
    <t>Pokrycie dachu blachą, blachy okapowe - pas podrynnowy 
45,5*2=91,00</t>
  </si>
  <si>
    <t>1.16</t>
  </si>
  <si>
    <t>KNR 202/508/4 (2)</t>
  </si>
  <si>
    <t>Rynny dachowe z blachy ocynkowanej, półokrągłe o średnicy 15·cm 
NIAGARA STALOWE lub inne równoważne RAL 7024
45,50*2=91,00</t>
  </si>
  <si>
    <t>1.17</t>
  </si>
  <si>
    <t>KNR 202/510/3 (2)</t>
  </si>
  <si>
    <t>Rury spustowe z blachy ocynkowanej, rury spustowe okrągłe o średnicy 12·cm 
NIAGARA STALOWE lub inne równoważne RAL 7024
5,5*5*2=55,00</t>
  </si>
  <si>
    <t>1.18</t>
  </si>
  <si>
    <t>NNRNKB 202/539/2</t>
  </si>
  <si>
    <t>Pokrycie dachów blachą powlekaną, montaż pasów nadrynnowych
45,5*2=91,00</t>
  </si>
  <si>
    <t>1.19</t>
  </si>
  <si>
    <t>KNNRW 9/601/3</t>
  </si>
  <si>
    <t>1.20</t>
  </si>
  <si>
    <t>KNRW 215/213/5</t>
  </si>
  <si>
    <t>Rura wywiewna z PVC o połączeniu wciskowym  
Analogia, demontaż oraz ponowny montaż z uszczelnieniem na nowym pokryciu kominków wentylacyjnych
32=32,00</t>
  </si>
  <si>
    <t>1.21</t>
  </si>
  <si>
    <t>Rura wywiewna z PVC o połączeniu wciskowym  
Analogia, dostawa i montaż z uszczelnieniem na nowym pokryciu kominków wentylacyjnych</t>
  </si>
  <si>
    <t>1.22</t>
  </si>
  <si>
    <t>NNRNKB 202/539/4</t>
  </si>
  <si>
    <t>Dostawa i montaż barier śniegowych 
System przeciwśniegowy ze wsporników systemowych producenta montaż z użyciem podwójnych rzędów rur z aluminium. Montaż bezpośrednio na rąbku bez wykonywania otworów w pokryciu dachu. 
Kolor analogia pokrycia dachowego  RAL 7024
45,5*2=91,00</t>
  </si>
  <si>
    <t>1.23</t>
  </si>
  <si>
    <t>KNR 222/702/5</t>
  </si>
  <si>
    <t>kpl</t>
  </si>
  <si>
    <t>Ławy kominiarskie 60·cm  RAL 7024 - dostawa i montaż
10*5=50,00</t>
  </si>
  <si>
    <t>RAZEM NETTO</t>
  </si>
  <si>
    <t>VAT 8%</t>
  </si>
  <si>
    <t>RAZEM BRUTTO</t>
  </si>
  <si>
    <t>KOSZTORYS OFERTOWY
Wymiana pokrycia na bloku numer 3 Osiedle Drewniane</t>
  </si>
  <si>
    <t>Zwody poziome i pionowe instalacji odgromowej, wymiana, przewody poziome i skośne z podłączeniem do istniejących zwodów pionowych 
Drut fi 8mm ocynkowany
45,5*3+7,75*6+17=200,00</t>
  </si>
  <si>
    <t>Numer
[A]</t>
  </si>
  <si>
    <t>Podstawa
[B]</t>
  </si>
  <si>
    <t>Opis
[C]</t>
  </si>
  <si>
    <t>Jednostka
[D]</t>
  </si>
  <si>
    <t>Ilość
[E]</t>
  </si>
  <si>
    <t>Cena jedn.
[F]</t>
  </si>
  <si>
    <t>Wartość
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</si>
</sst>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172" fontId="19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172" fontId="19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top"/>
    </xf>
    <xf numFmtId="172" fontId="39" fillId="0" borderId="10" xfId="0" applyNumberFormat="1" applyFont="1" applyFill="1" applyBorder="1" applyAlignment="1">
      <alignment vertical="top"/>
    </xf>
    <xf numFmtId="172" fontId="39" fillId="0" borderId="12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 customHeight="1"/>
  <cols>
    <col min="1" max="1" width="10.7109375" style="1" customWidth="1"/>
    <col min="2" max="2" width="18.7109375" style="0" customWidth="1"/>
    <col min="3" max="3" width="56.7109375" style="0" customWidth="1"/>
    <col min="4" max="4" width="10.7109375" style="1" customWidth="1"/>
    <col min="5" max="5" width="10.7109375" style="0" customWidth="1"/>
    <col min="6" max="7" width="12.7109375" style="2" customWidth="1"/>
  </cols>
  <sheetData>
    <row r="1" spans="1:7" ht="39.75" customHeight="1">
      <c r="A1" s="12" t="s">
        <v>80</v>
      </c>
      <c r="B1" s="13"/>
      <c r="C1" s="13"/>
      <c r="D1" s="13"/>
      <c r="E1" s="13"/>
      <c r="F1" s="13"/>
      <c r="G1" s="13"/>
    </row>
    <row r="2" spans="1:7" s="30" customFormat="1" ht="34.5" customHeight="1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86</v>
      </c>
      <c r="F2" s="29" t="s">
        <v>87</v>
      </c>
      <c r="G2" s="29" t="s">
        <v>88</v>
      </c>
    </row>
    <row r="3" spans="1:7" ht="15">
      <c r="A3" s="14" t="s">
        <v>3</v>
      </c>
      <c r="B3" s="15" t="s">
        <v>2</v>
      </c>
      <c r="C3" s="15" t="s">
        <v>1</v>
      </c>
      <c r="D3" s="16" t="s">
        <v>0</v>
      </c>
      <c r="E3" s="17" t="s">
        <v>0</v>
      </c>
      <c r="F3" s="11" t="s">
        <v>0</v>
      </c>
      <c r="G3" s="11" t="s">
        <v>0</v>
      </c>
    </row>
    <row r="4" spans="1:7" ht="45">
      <c r="A4" s="3" t="s">
        <v>4</v>
      </c>
      <c r="B4" s="4" t="s">
        <v>5</v>
      </c>
      <c r="C4" s="4" t="s">
        <v>7</v>
      </c>
      <c r="D4" s="5" t="s">
        <v>6</v>
      </c>
      <c r="E4" s="6">
        <v>614.25</v>
      </c>
      <c r="F4" s="26">
        <v>0</v>
      </c>
      <c r="G4" s="7">
        <f>E4*F4</f>
        <v>0</v>
      </c>
    </row>
    <row r="5" spans="1:7" ht="45">
      <c r="A5" s="3" t="s">
        <v>8</v>
      </c>
      <c r="B5" s="4" t="s">
        <v>9</v>
      </c>
      <c r="C5" s="4" t="s">
        <v>11</v>
      </c>
      <c r="D5" s="5" t="s">
        <v>10</v>
      </c>
      <c r="E5" s="6">
        <v>91</v>
      </c>
      <c r="F5" s="26">
        <v>0</v>
      </c>
      <c r="G5" s="7">
        <f aca="true" t="shared" si="0" ref="G5:G26">E5*F5</f>
        <v>0</v>
      </c>
    </row>
    <row r="6" spans="1:7" ht="45">
      <c r="A6" s="3" t="s">
        <v>12</v>
      </c>
      <c r="B6" s="4" t="s">
        <v>13</v>
      </c>
      <c r="C6" s="4" t="s">
        <v>14</v>
      </c>
      <c r="D6" s="5" t="s">
        <v>10</v>
      </c>
      <c r="E6" s="6">
        <v>44</v>
      </c>
      <c r="F6" s="26">
        <v>0</v>
      </c>
      <c r="G6" s="7">
        <f t="shared" si="0"/>
        <v>0</v>
      </c>
    </row>
    <row r="7" spans="1:7" ht="45">
      <c r="A7" s="3" t="s">
        <v>15</v>
      </c>
      <c r="B7" s="4" t="s">
        <v>16</v>
      </c>
      <c r="C7" s="4" t="s">
        <v>17</v>
      </c>
      <c r="D7" s="5" t="s">
        <v>6</v>
      </c>
      <c r="E7" s="6">
        <v>614.25</v>
      </c>
      <c r="F7" s="26">
        <v>0</v>
      </c>
      <c r="G7" s="7">
        <f t="shared" si="0"/>
        <v>0</v>
      </c>
    </row>
    <row r="8" spans="1:7" ht="45">
      <c r="A8" s="3" t="s">
        <v>18</v>
      </c>
      <c r="B8" s="4" t="s">
        <v>19</v>
      </c>
      <c r="C8" s="4" t="s">
        <v>21</v>
      </c>
      <c r="D8" s="5" t="s">
        <v>20</v>
      </c>
      <c r="E8" s="6">
        <v>2.78</v>
      </c>
      <c r="F8" s="26">
        <v>0</v>
      </c>
      <c r="G8" s="7">
        <f t="shared" si="0"/>
        <v>0</v>
      </c>
    </row>
    <row r="9" spans="1:7" ht="75">
      <c r="A9" s="3" t="s">
        <v>22</v>
      </c>
      <c r="B9" s="4" t="s">
        <v>23</v>
      </c>
      <c r="C9" s="4" t="s">
        <v>24</v>
      </c>
      <c r="D9" s="5" t="s">
        <v>20</v>
      </c>
      <c r="E9" s="6">
        <v>2.78</v>
      </c>
      <c r="F9" s="26">
        <v>0</v>
      </c>
      <c r="G9" s="7">
        <f t="shared" si="0"/>
        <v>0</v>
      </c>
    </row>
    <row r="10" spans="1:7" ht="75">
      <c r="A10" s="3" t="s">
        <v>25</v>
      </c>
      <c r="B10" s="4" t="s">
        <v>26</v>
      </c>
      <c r="C10" s="4" t="s">
        <v>27</v>
      </c>
      <c r="D10" s="5" t="s">
        <v>6</v>
      </c>
      <c r="E10" s="6">
        <v>614.25</v>
      </c>
      <c r="F10" s="26">
        <v>0</v>
      </c>
      <c r="G10" s="7">
        <f t="shared" si="0"/>
        <v>0</v>
      </c>
    </row>
    <row r="11" spans="1:7" ht="75">
      <c r="A11" s="3" t="s">
        <v>28</v>
      </c>
      <c r="B11" s="4" t="s">
        <v>29</v>
      </c>
      <c r="C11" s="4" t="s">
        <v>30</v>
      </c>
      <c r="D11" s="5" t="s">
        <v>20</v>
      </c>
      <c r="E11" s="6">
        <v>1</v>
      </c>
      <c r="F11" s="26">
        <v>0</v>
      </c>
      <c r="G11" s="7">
        <f t="shared" si="0"/>
        <v>0</v>
      </c>
    </row>
    <row r="12" spans="1:7" ht="45">
      <c r="A12" s="3" t="s">
        <v>31</v>
      </c>
      <c r="B12" s="4" t="s">
        <v>32</v>
      </c>
      <c r="C12" s="4" t="s">
        <v>33</v>
      </c>
      <c r="D12" s="5" t="s">
        <v>6</v>
      </c>
      <c r="E12" s="6">
        <v>614.25</v>
      </c>
      <c r="F12" s="26">
        <v>0</v>
      </c>
      <c r="G12" s="7">
        <f t="shared" si="0"/>
        <v>0</v>
      </c>
    </row>
    <row r="13" spans="1:7" ht="60">
      <c r="A13" s="3" t="s">
        <v>34</v>
      </c>
      <c r="B13" s="4" t="s">
        <v>35</v>
      </c>
      <c r="C13" s="4" t="s">
        <v>36</v>
      </c>
      <c r="D13" s="5" t="s">
        <v>6</v>
      </c>
      <c r="E13" s="6">
        <v>614.25</v>
      </c>
      <c r="F13" s="26">
        <v>0</v>
      </c>
      <c r="G13" s="7">
        <f t="shared" si="0"/>
        <v>0</v>
      </c>
    </row>
    <row r="14" spans="1:7" ht="60">
      <c r="A14" s="3" t="s">
        <v>37</v>
      </c>
      <c r="B14" s="4" t="s">
        <v>38</v>
      </c>
      <c r="C14" s="4" t="s">
        <v>39</v>
      </c>
      <c r="D14" s="5" t="s">
        <v>10</v>
      </c>
      <c r="E14" s="6">
        <v>27</v>
      </c>
      <c r="F14" s="26">
        <v>0</v>
      </c>
      <c r="G14" s="7">
        <f t="shared" si="0"/>
        <v>0</v>
      </c>
    </row>
    <row r="15" spans="1:7" ht="90">
      <c r="A15" s="3" t="s">
        <v>40</v>
      </c>
      <c r="B15" s="4" t="s">
        <v>41</v>
      </c>
      <c r="C15" s="4" t="s">
        <v>43</v>
      </c>
      <c r="D15" s="5" t="s">
        <v>42</v>
      </c>
      <c r="E15" s="6">
        <v>4</v>
      </c>
      <c r="F15" s="26">
        <v>0</v>
      </c>
      <c r="G15" s="7">
        <f t="shared" si="0"/>
        <v>0</v>
      </c>
    </row>
    <row r="16" spans="1:7" ht="90">
      <c r="A16" s="3" t="s">
        <v>44</v>
      </c>
      <c r="B16" s="4" t="s">
        <v>45</v>
      </c>
      <c r="C16" s="4" t="s">
        <v>46</v>
      </c>
      <c r="D16" s="5" t="s">
        <v>6</v>
      </c>
      <c r="E16" s="6">
        <v>614.25</v>
      </c>
      <c r="F16" s="26">
        <v>0</v>
      </c>
      <c r="G16" s="7">
        <f t="shared" si="0"/>
        <v>0</v>
      </c>
    </row>
    <row r="17" spans="1:7" ht="45">
      <c r="A17" s="3" t="s">
        <v>47</v>
      </c>
      <c r="B17" s="4" t="s">
        <v>48</v>
      </c>
      <c r="C17" s="4" t="s">
        <v>50</v>
      </c>
      <c r="D17" s="5" t="s">
        <v>49</v>
      </c>
      <c r="E17" s="6">
        <v>45.5</v>
      </c>
      <c r="F17" s="26">
        <v>0</v>
      </c>
      <c r="G17" s="7">
        <f t="shared" si="0"/>
        <v>0</v>
      </c>
    </row>
    <row r="18" spans="1:7" ht="60">
      <c r="A18" s="3" t="s">
        <v>51</v>
      </c>
      <c r="B18" s="4" t="s">
        <v>52</v>
      </c>
      <c r="C18" s="4" t="s">
        <v>53</v>
      </c>
      <c r="D18" s="5" t="s">
        <v>10</v>
      </c>
      <c r="E18" s="6">
        <v>91</v>
      </c>
      <c r="F18" s="26">
        <v>0</v>
      </c>
      <c r="G18" s="7">
        <f t="shared" si="0"/>
        <v>0</v>
      </c>
    </row>
    <row r="19" spans="1:7" ht="75">
      <c r="A19" s="3" t="s">
        <v>54</v>
      </c>
      <c r="B19" s="4" t="s">
        <v>55</v>
      </c>
      <c r="C19" s="4" t="s">
        <v>56</v>
      </c>
      <c r="D19" s="5" t="s">
        <v>10</v>
      </c>
      <c r="E19" s="6">
        <v>91</v>
      </c>
      <c r="F19" s="26">
        <v>0</v>
      </c>
      <c r="G19" s="7">
        <f t="shared" si="0"/>
        <v>0</v>
      </c>
    </row>
    <row r="20" spans="1:7" ht="75">
      <c r="A20" s="3" t="s">
        <v>57</v>
      </c>
      <c r="B20" s="4" t="s">
        <v>58</v>
      </c>
      <c r="C20" s="4" t="s">
        <v>59</v>
      </c>
      <c r="D20" s="5" t="s">
        <v>10</v>
      </c>
      <c r="E20" s="6">
        <v>55</v>
      </c>
      <c r="F20" s="26">
        <v>0</v>
      </c>
      <c r="G20" s="7">
        <f t="shared" si="0"/>
        <v>0</v>
      </c>
    </row>
    <row r="21" spans="1:7" ht="60">
      <c r="A21" s="3" t="s">
        <v>60</v>
      </c>
      <c r="B21" s="4" t="s">
        <v>61</v>
      </c>
      <c r="C21" s="4" t="s">
        <v>62</v>
      </c>
      <c r="D21" s="5" t="s">
        <v>10</v>
      </c>
      <c r="E21" s="6">
        <v>91</v>
      </c>
      <c r="F21" s="26">
        <v>0</v>
      </c>
      <c r="G21" s="7">
        <f t="shared" si="0"/>
        <v>0</v>
      </c>
    </row>
    <row r="22" spans="1:7" ht="90">
      <c r="A22" s="3" t="s">
        <v>63</v>
      </c>
      <c r="B22" s="4" t="s">
        <v>64</v>
      </c>
      <c r="C22" s="8" t="s">
        <v>81</v>
      </c>
      <c r="D22" s="5" t="s">
        <v>10</v>
      </c>
      <c r="E22" s="6">
        <v>200</v>
      </c>
      <c r="F22" s="26">
        <v>0</v>
      </c>
      <c r="G22" s="7">
        <f t="shared" si="0"/>
        <v>0</v>
      </c>
    </row>
    <row r="23" spans="1:7" ht="75">
      <c r="A23" s="3" t="s">
        <v>65</v>
      </c>
      <c r="B23" s="4" t="s">
        <v>66</v>
      </c>
      <c r="C23" s="4" t="s">
        <v>67</v>
      </c>
      <c r="D23" s="5" t="s">
        <v>42</v>
      </c>
      <c r="E23" s="6">
        <v>32</v>
      </c>
      <c r="F23" s="26">
        <v>0</v>
      </c>
      <c r="G23" s="7">
        <f t="shared" si="0"/>
        <v>0</v>
      </c>
    </row>
    <row r="24" spans="1:7" ht="45">
      <c r="A24" s="3" t="s">
        <v>68</v>
      </c>
      <c r="B24" s="4" t="s">
        <v>66</v>
      </c>
      <c r="C24" s="4" t="s">
        <v>69</v>
      </c>
      <c r="D24" s="5" t="s">
        <v>42</v>
      </c>
      <c r="E24" s="6">
        <v>2</v>
      </c>
      <c r="F24" s="26">
        <v>0</v>
      </c>
      <c r="G24" s="7">
        <f t="shared" si="0"/>
        <v>0</v>
      </c>
    </row>
    <row r="25" spans="1:7" ht="120">
      <c r="A25" s="3" t="s">
        <v>70</v>
      </c>
      <c r="B25" s="4" t="s">
        <v>71</v>
      </c>
      <c r="C25" s="4" t="s">
        <v>72</v>
      </c>
      <c r="D25" s="5" t="s">
        <v>10</v>
      </c>
      <c r="E25" s="6">
        <v>91</v>
      </c>
      <c r="F25" s="26">
        <v>0</v>
      </c>
      <c r="G25" s="7">
        <f t="shared" si="0"/>
        <v>0</v>
      </c>
    </row>
    <row r="26" spans="1:7" ht="45.75" thickBot="1">
      <c r="A26" s="21" t="s">
        <v>73</v>
      </c>
      <c r="B26" s="22" t="s">
        <v>74</v>
      </c>
      <c r="C26" s="22" t="s">
        <v>76</v>
      </c>
      <c r="D26" s="23" t="s">
        <v>75</v>
      </c>
      <c r="E26" s="24">
        <v>50</v>
      </c>
      <c r="F26" s="27">
        <v>0</v>
      </c>
      <c r="G26" s="25">
        <f t="shared" si="0"/>
        <v>0</v>
      </c>
    </row>
    <row r="27" spans="1:7" ht="15.75" thickTop="1">
      <c r="A27" s="18" t="s">
        <v>77</v>
      </c>
      <c r="B27" s="19"/>
      <c r="C27" s="19"/>
      <c r="D27" s="19"/>
      <c r="E27" s="19"/>
      <c r="F27" s="19"/>
      <c r="G27" s="20">
        <f>SUM(G4:G26)</f>
        <v>0</v>
      </c>
    </row>
    <row r="28" spans="1:7" ht="12.75" customHeight="1">
      <c r="A28" s="9" t="s">
        <v>78</v>
      </c>
      <c r="B28" s="10"/>
      <c r="C28" s="10"/>
      <c r="D28" s="10"/>
      <c r="E28" s="10"/>
      <c r="F28" s="10"/>
      <c r="G28" s="11">
        <f>G27*0.08</f>
        <v>0</v>
      </c>
    </row>
    <row r="29" spans="1:7" ht="12.75" customHeight="1">
      <c r="A29" s="9" t="s">
        <v>79</v>
      </c>
      <c r="B29" s="10"/>
      <c r="C29" s="10"/>
      <c r="D29" s="10"/>
      <c r="E29" s="10"/>
      <c r="F29" s="10"/>
      <c r="G29" s="11">
        <f>G27+G28</f>
        <v>0</v>
      </c>
    </row>
  </sheetData>
  <sheetProtection/>
  <mergeCells count="4">
    <mergeCell ref="A27:F27"/>
    <mergeCell ref="A28:F28"/>
    <mergeCell ref="A29:F29"/>
    <mergeCell ref="A1:G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2017-05-12T12:50:50Z</cp:lastPrinted>
  <dcterms:created xsi:type="dcterms:W3CDTF">2013-03-19T16:38:19Z</dcterms:created>
  <dcterms:modified xsi:type="dcterms:W3CDTF">2017-05-12T12:57:01Z</dcterms:modified>
  <cp:category/>
  <cp:version/>
  <cp:contentType/>
  <cp:contentStatus/>
</cp:coreProperties>
</file>